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760" tabRatio="887"/>
  </bookViews>
  <sheets>
    <sheet name="Összesítő" sheetId="4" r:id="rId1"/>
    <sheet name="Víztelenítés" sheetId="1" r:id="rId2"/>
    <sheet name="Zsaluzás és állványozás" sheetId="2" r:id="rId3"/>
    <sheet name="Irtás, föld- és sziklamunka" sheetId="3" r:id="rId4"/>
    <sheet name="Síkalapozás" sheetId="6" r:id="rId5"/>
    <sheet name="Mélyalapozás" sheetId="7" r:id="rId6"/>
    <sheet name="Helyszíni beton és vb. munkák" sheetId="8" r:id="rId7"/>
    <sheet name="Fém- és könnyű épszerk. szer." sheetId="10" r:id="rId8"/>
    <sheet name="Felületképzés" sheetId="11" r:id="rId9"/>
    <sheet name="Útburkolatalap és makadámburk." sheetId="12" r:id="rId10"/>
    <sheet name="Kőburkolat készítése" sheetId="1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6" i="8" l="1"/>
  <c r="I76" i="8"/>
  <c r="K48" i="2"/>
  <c r="I48" i="2"/>
  <c r="K36" i="2"/>
  <c r="I36" i="2"/>
  <c r="K14" i="13" l="1"/>
  <c r="K17" i="13" s="1"/>
  <c r="H14" i="4" s="1"/>
  <c r="I14" i="13"/>
  <c r="I17" i="13" s="1"/>
  <c r="F14" i="4" s="1"/>
  <c r="K14" i="12"/>
  <c r="K16" i="12" s="1"/>
  <c r="H13" i="4" s="1"/>
  <c r="I14" i="12"/>
  <c r="I16" i="12" s="1"/>
  <c r="F13" i="4" s="1"/>
  <c r="K49" i="11"/>
  <c r="I49" i="11"/>
  <c r="K37" i="11"/>
  <c r="I37" i="11"/>
  <c r="K25" i="11"/>
  <c r="I25" i="11"/>
  <c r="K13" i="11"/>
  <c r="I13" i="11"/>
  <c r="K47" i="10"/>
  <c r="I47" i="10"/>
  <c r="K36" i="10"/>
  <c r="I36" i="10"/>
  <c r="K25" i="10"/>
  <c r="I25" i="10"/>
  <c r="K14" i="10"/>
  <c r="I14" i="10"/>
  <c r="K64" i="8"/>
  <c r="I64" i="8"/>
  <c r="K51" i="8"/>
  <c r="I51" i="8"/>
  <c r="K39" i="8"/>
  <c r="I39" i="8"/>
  <c r="K27" i="8"/>
  <c r="I27" i="8"/>
  <c r="K15" i="8"/>
  <c r="I15" i="8"/>
  <c r="I52" i="11" l="1"/>
  <c r="F12" i="4" s="1"/>
  <c r="K52" i="11"/>
  <c r="H12" i="4" s="1"/>
  <c r="K49" i="10"/>
  <c r="H11" i="4" s="1"/>
  <c r="I49" i="10"/>
  <c r="F11" i="4" s="1"/>
  <c r="K80" i="8"/>
  <c r="H10" i="4" s="1"/>
  <c r="I80" i="8"/>
  <c r="F10" i="4" s="1"/>
  <c r="K14" i="7"/>
  <c r="K16" i="7" s="1"/>
  <c r="H9" i="4" s="1"/>
  <c r="I14" i="7"/>
  <c r="I16" i="7" s="1"/>
  <c r="F9" i="4" s="1"/>
  <c r="K13" i="6"/>
  <c r="K17" i="6" s="1"/>
  <c r="H8" i="4" s="1"/>
  <c r="I13" i="6"/>
  <c r="I17" i="6" s="1"/>
  <c r="F8" i="4" s="1"/>
  <c r="K80" i="3"/>
  <c r="I80" i="3"/>
  <c r="K70" i="3"/>
  <c r="I70" i="3"/>
  <c r="K59" i="3"/>
  <c r="I59" i="3"/>
  <c r="K48" i="3"/>
  <c r="I48" i="3"/>
  <c r="K36" i="3"/>
  <c r="I36" i="3"/>
  <c r="K24" i="3"/>
  <c r="I24" i="3"/>
  <c r="K13" i="3"/>
  <c r="I13" i="3"/>
  <c r="K25" i="2"/>
  <c r="I25" i="2"/>
  <c r="K12" i="2"/>
  <c r="I12" i="2"/>
  <c r="K24" i="1"/>
  <c r="I24" i="1"/>
  <c r="K13" i="1"/>
  <c r="I13" i="1"/>
  <c r="K83" i="3" l="1"/>
  <c r="H7" i="4" s="1"/>
  <c r="I83" i="3"/>
  <c r="F7" i="4" s="1"/>
  <c r="I52" i="2"/>
  <c r="F6" i="4" s="1"/>
  <c r="K52" i="2"/>
  <c r="H6" i="4" s="1"/>
  <c r="K27" i="1"/>
  <c r="H5" i="4" s="1"/>
  <c r="I27" i="1"/>
  <c r="F5" i="4" s="1"/>
  <c r="H17" i="4" l="1"/>
  <c r="F17" i="4"/>
  <c r="G19" i="4" l="1"/>
</calcChain>
</file>

<file path=xl/sharedStrings.xml><?xml version="1.0" encoding="utf-8"?>
<sst xmlns="http://schemas.openxmlformats.org/spreadsheetml/2006/main" count="414" uniqueCount="217">
  <si>
    <t xml:space="preserve">ÉNGY kód: 14-002-0010483 </t>
  </si>
  <si>
    <t>Kód: 14-002-001.1</t>
  </si>
  <si>
    <t>Keverékek és ideiglenes segédszerkezetek</t>
  </si>
  <si>
    <t>Víztelenítés</t>
  </si>
  <si>
    <t>Nyíltvíztartás</t>
  </si>
  <si>
    <t>Nyíltvíztartás szívókútjainak készítése,</t>
  </si>
  <si>
    <t>kútgyűrű beépítése 80/75 cm méretű elemekkel</t>
  </si>
  <si>
    <t xml:space="preserve">ÉNGY kód: 14-002-0010534 </t>
  </si>
  <si>
    <t>Kód: 14-002-002.2.1</t>
  </si>
  <si>
    <t>Nyíltvíztartásnál</t>
  </si>
  <si>
    <t>üzemelés,</t>
  </si>
  <si>
    <t>0-500 liter/perc teljesítményű szivattyúval</t>
  </si>
  <si>
    <t>m</t>
  </si>
  <si>
    <t>óra</t>
  </si>
  <si>
    <t xml:space="preserve">ÉNGY kód: 15-001-0010796 </t>
  </si>
  <si>
    <t>Kód: 15-001-002</t>
  </si>
  <si>
    <t>Zsaluzás és állványozás</t>
  </si>
  <si>
    <t>Alapok zsaluzása</t>
  </si>
  <si>
    <t>Sávalap kétoldalas zsaluzása fa zsaluzattal, max. 0,8 m magasságig</t>
  </si>
  <si>
    <t>m2</t>
  </si>
  <si>
    <t xml:space="preserve">ÉNGY kód: 15-003-0010974 </t>
  </si>
  <si>
    <t>Kód: 15-003-001.1.1.1-0190201</t>
  </si>
  <si>
    <t>Oszlop, pillér zsaluzás</t>
  </si>
  <si>
    <t>Oszlopzsaluzás állandó kör keresztmetszettel,</t>
  </si>
  <si>
    <t>3 m magasságig,</t>
  </si>
  <si>
    <t>egyszeri felhasználású papírhenger zsaluzattal, kitámasztással,</t>
  </si>
  <si>
    <t>belső átmérő: 200-300 mm között</t>
  </si>
  <si>
    <t>SONOTUBE PLUS RR egyszeri felhasználású zsaluzatok kerek betonoszlopokhoz, belső átmérő: 200 mm</t>
  </si>
  <si>
    <t xml:space="preserve">ÉNGY kód: 21-002-0014461 </t>
  </si>
  <si>
    <t>Kód: 21-002-001.2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</si>
  <si>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</si>
  <si>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</si>
  <si>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</si>
  <si>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</si>
  <si>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50,1-200,0 m között</t>
  </si>
  <si>
    <t>m3</t>
  </si>
  <si>
    <t xml:space="preserve">ÉNGY kód: 21-003-0014884 </t>
  </si>
  <si>
    <t>Kód: 21-003-006.1.1</t>
  </si>
  <si>
    <t>Munkagödör és munkaárok készítése</t>
  </si>
  <si>
    <t>Munkaárok földkiemelése közmű nélküli területen,gépi erővel, kiegészítő kézi munkával,bármely konzisztenciájú, I-IV. oszt. talajban,</t>
  </si>
  <si>
    <t>dúcolás nélkül,</t>
  </si>
  <si>
    <t>3,0 m2 szelvényig</t>
  </si>
  <si>
    <t xml:space="preserve">ÉNGY kód: 21-003-0014923 </t>
  </si>
  <si>
    <t>Kód: 21-003-007.1.1.1</t>
  </si>
  <si>
    <t>Munkagödör földkiemelése épületek és műtárgyakhelyén bármely konzisztenciájú, I-IV. oszt. talajban,</t>
  </si>
  <si>
    <t>gépi erővel, kiegészítő kézi munkával,</t>
  </si>
  <si>
    <t>alapterület: 10,00 m2-ig,</t>
  </si>
  <si>
    <t>2,0 m mélységig</t>
  </si>
  <si>
    <t xml:space="preserve">ÉNGY kód: 21-003-0015022 </t>
  </si>
  <si>
    <t>Kód: 21-003-007.1.6.1</t>
  </si>
  <si>
    <t>alapterület: 250,0 m2 felett,</t>
  </si>
  <si>
    <t>bármely mélységnél</t>
  </si>
  <si>
    <t xml:space="preserve">ÉNGY kód: 21-003-0015361 </t>
  </si>
  <si>
    <t>Kód: 21-003-011.1.2</t>
  </si>
  <si>
    <t>Földvisszatöltés munkagödörbe vagy munkaárokba,tömörítés nélkül, réteges elterítéssel,I-IV. osztályú talajban,</t>
  </si>
  <si>
    <t>kézi erővel, az anyag súlypontja karoláson belül,</t>
  </si>
  <si>
    <t>a vezetéket (műtárgyat) környező 50 cm-en túli szelvényben</t>
  </si>
  <si>
    <t xml:space="preserve">ÉNGY kód: 21-008-0016195 </t>
  </si>
  <si>
    <t>Kód: 21-008-002.1.1</t>
  </si>
  <si>
    <t>Tömörítés</t>
  </si>
  <si>
    <t>Tömörítés bármely tömörítési osztálybangépi erővel,</t>
  </si>
  <si>
    <t>nagy felületen,</t>
  </si>
  <si>
    <t>tömörségi fok: 85%</t>
  </si>
  <si>
    <t xml:space="preserve">ÉNGY kód: 21-011-0016791 </t>
  </si>
  <si>
    <t>Kód: 21-011-011.6</t>
  </si>
  <si>
    <t>Kiegészítő tevékenységek</t>
  </si>
  <si>
    <t>Építési törmelék konténeres elszállítása, lerakása,lerakóhelyi díjjal,</t>
  </si>
  <si>
    <t>8,0 m3-es konténerbe</t>
  </si>
  <si>
    <t>db</t>
  </si>
  <si>
    <t xml:space="preserve">ÉNGY kód: 23-003-0024260 </t>
  </si>
  <si>
    <t>Kód: 23-003-002-0242210</t>
  </si>
  <si>
    <t>Síkalapozás</t>
  </si>
  <si>
    <t>Beton- és vasbetonalapok</t>
  </si>
  <si>
    <t>Vasbeton sáv-, talp- lemezalap készítéseszivattyús technológiával,.....minőségű betonból</t>
  </si>
  <si>
    <t>C25/30 - XC2 képlékeny kavicsbeton keverék CEM 32,5 pc. D?max = 16 mm, m = 6,6 finomsági modulussal</t>
  </si>
  <si>
    <t xml:space="preserve">ÉNGY kód: 24-006-0033990 </t>
  </si>
  <si>
    <t>Kód: 24-006-003.1-0645196</t>
  </si>
  <si>
    <t>Mélyapozás</t>
  </si>
  <si>
    <t>Kút- és szekrényalapozás</t>
  </si>
  <si>
    <t>Kútgyűrű süllyesztése köpeny védelme alatt,földkiemeléssel, I.-IV. talajosztályban,</t>
  </si>
  <si>
    <t>kútgyűrű mérete 80/75 cm</t>
  </si>
  <si>
    <t>LEIER AGY 80/75/9 L aknagyűrű csaphornyos illesztéssel, V1-T1-A1, CEM 2/A-V 32,5 S, Cikkszám: HUTJS1529</t>
  </si>
  <si>
    <t>A1 jelű istálló</t>
  </si>
  <si>
    <t xml:space="preserve">ÉNGY kód: 31-001-1236700 </t>
  </si>
  <si>
    <t>Kód: 31-001-001.2.1-0220955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</si>
  <si>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</si>
  <si>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</si>
  <si>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</si>
  <si>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</si>
  <si>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bordás betonacélból,</t>
  </si>
  <si>
    <t>4-10 mm átmérő között</t>
  </si>
  <si>
    <t>FERALPI hidegen húzott bordás betonacél, 6 m-es szálban, BHB55.50 8 mm</t>
  </si>
  <si>
    <t>t</t>
  </si>
  <si>
    <t xml:space="preserve">ÉNGY kód: 31-001-1672470 </t>
  </si>
  <si>
    <t>Kód: 31-001-001.2.2-0220621</t>
  </si>
  <si>
    <t>12-20 mm átmérő között</t>
  </si>
  <si>
    <t>Bordás betonacél, szálban, B 60.50 12 mm</t>
  </si>
  <si>
    <t xml:space="preserve">ÉNGY kód: 31-002-0036382 </t>
  </si>
  <si>
    <t>Kód: 31-002-002.1.1-0310104</t>
  </si>
  <si>
    <t>Acélbetétek</t>
  </si>
  <si>
    <t>Melegen hengerelt merev vasbetétek elhelyezésevízszintes kiékeléssel vagy csomóponti kötéssel,betonacél szerelés előtt, kézi erővel,</t>
  </si>
  <si>
    <t>"I" - szelvényű idomacélból,</t>
  </si>
  <si>
    <t>80-160 mm között</t>
  </si>
  <si>
    <t>Melegen hengerelt I idomacél, 160 mm, RST 37-2</t>
  </si>
  <si>
    <t xml:space="preserve">ÉNGY kód: 31-002-0036450 </t>
  </si>
  <si>
    <t>Kód: 31-002-002.2.1-0320081</t>
  </si>
  <si>
    <t>"U" - szelvényű idomacélból,</t>
  </si>
  <si>
    <t>50-120 mm között</t>
  </si>
  <si>
    <t>Melegen hengerelt U-acél, 100 mm, RST 37-2</t>
  </si>
  <si>
    <t xml:space="preserve">ÉNGY kód: 31-011-0043536 </t>
  </si>
  <si>
    <t>Kód: 31-011-021.2.1.3-0241410</t>
  </si>
  <si>
    <t>Függőleges szerkezetek betonozása</t>
  </si>
  <si>
    <t>Oszlop, pillér készítése,</t>
  </si>
  <si>
    <t>vasbetonból,</t>
  </si>
  <si>
    <t>kör-, sokszög vagy négyzet keresztmetszettel,X0v(H), XC1, XC2, XC3, XF2, XF3, XF4,XC2-XD2-XF1, XC3-XD2-XF1 környezeti osztályú,kissé képlékeny vagy képlékeny konzisztenciájú betonból,</t>
  </si>
  <si>
    <t>betonszivattyús technológiával, vibrátoros tömörítéssel</t>
  </si>
  <si>
    <t>C25/30 - XC2 kissé képlékeny kavicsbeton keverék CEM 42,5 pc. D?max = 24 mm, m = 7,0 finomsági modulussal</t>
  </si>
  <si>
    <t xml:space="preserve">ÉNGY kód: 34-001-0096300 </t>
  </si>
  <si>
    <t>Kód: 34-001-002.1.1</t>
  </si>
  <si>
    <t>Fém- és könnyű épületszerkezetek szerelése</t>
  </si>
  <si>
    <t>Acél tartószerkezetek (első- és másodrendű teherhordó szerkezetek)</t>
  </si>
  <si>
    <t>Térbeli rácsos tetőszerkezetű épület-acélváz szerelése,</t>
  </si>
  <si>
    <t>alátámasztó oszlopokkal és egyéb elemekkel,</t>
  </si>
  <si>
    <t>20,0 kg/m2 tömegig</t>
  </si>
  <si>
    <t xml:space="preserve">ÉNGY kód: 34-001-0097571 </t>
  </si>
  <si>
    <t>Kód: 34-001-011.4-0110016</t>
  </si>
  <si>
    <t>Z-C-ň könnyűgerenda rendszer elemeinek elhelyezése,</t>
  </si>
  <si>
    <t>Z-C-ň 150-160 szelemenek és falvázgerendák</t>
  </si>
  <si>
    <t>LINDAB Construline Z 150/2,0 horganyzott acélgerenda S 350 GD + Z 275</t>
  </si>
  <si>
    <t xml:space="preserve">ÉNGY kód: 34-001-0096772 </t>
  </si>
  <si>
    <t>Kód: 34-001-011.12-0110159</t>
  </si>
  <si>
    <t>CI 150 szelemen és falvázgerenda toldó</t>
  </si>
  <si>
    <t>LINDAB Construline CI 150/2,0 horganyzott toldó acélgerenda S 350 GD + Z 275</t>
  </si>
  <si>
    <t xml:space="preserve">ÉNGY kód: 34-001-2890982 </t>
  </si>
  <si>
    <t>Kód: 34-001-031.1-0123194</t>
  </si>
  <si>
    <t>Magasprofilos rendszer elemeinek elhelyezése,önfúró csavarokkal rögzítve,4,0 m2/db táblaméretig,</t>
  </si>
  <si>
    <t>50-59 mm-es magastrapézprofil</t>
  </si>
  <si>
    <t>METÁL-SHEET 50/0,5 trapézlemez profil horganyzott S 220 GD + Z + 25 ?m poliészter bevonat, standard színben, antikondenzációs bevonattal</t>
  </si>
  <si>
    <t xml:space="preserve">ÉNGY kód: 47-021-1817921 </t>
  </si>
  <si>
    <t>Kód: 47-021-011.2</t>
  </si>
  <si>
    <t>Szakipari munkák</t>
  </si>
  <si>
    <t>Felületképzés (festés, mázolás, tapétázás, korrózióvédelem)</t>
  </si>
  <si>
    <t>Acélfelületek mázolása</t>
  </si>
  <si>
    <t>Acélfelületek előkezelése, festéshez műhelyalapozóval,</t>
  </si>
  <si>
    <t>nagyméretű acélszerkezeten</t>
  </si>
  <si>
    <t xml:space="preserve">ÉNGY kód: 47-021-0483742 </t>
  </si>
  <si>
    <t>Kód: 47-021-012.2.1-0131032</t>
  </si>
  <si>
    <t>Korróziógátló alapozás</t>
  </si>
  <si>
    <t>nagyméretű acélszerkezeten,</t>
  </si>
  <si>
    <t>műgyanta kötőanyagú, oldószertartalmú festékkel</t>
  </si>
  <si>
    <t>Supralux Koralkyd korroziógátló alapozó, vörös, EAN: 5992451106033</t>
  </si>
  <si>
    <t xml:space="preserve">ÉNGY kód: 47-021-0486226 </t>
  </si>
  <si>
    <t>Kód: 47-021-021.2.1-0130721</t>
  </si>
  <si>
    <t>Acélfelületek közbenső festése</t>
  </si>
  <si>
    <t>acél szerkezeten, nagyobb acélfelületen,</t>
  </si>
  <si>
    <t>műgyanta kötőanyagú, oldószeres festékkel</t>
  </si>
  <si>
    <t>Trinát alapozófesték, sárga 400,EAN: 5995061117710</t>
  </si>
  <si>
    <t xml:space="preserve">ÉNGY kód: 47-021-0489420 </t>
  </si>
  <si>
    <t>Kód: 47-021-031.2.1-0130435</t>
  </si>
  <si>
    <t>Acélfelületek átvonó festése</t>
  </si>
  <si>
    <t>acélszerkezeten, nagyobb acélfelületen</t>
  </si>
  <si>
    <t>Trinát selyemfényű zománcfesték, zöld 601,EAN: 5995061569540</t>
  </si>
  <si>
    <t xml:space="preserve">ÉNGY kód: 61-002-2641725 </t>
  </si>
  <si>
    <t>Kód: 61-002-001.1-0130236</t>
  </si>
  <si>
    <t>Közlekedés építési munkák</t>
  </si>
  <si>
    <t>Útburkolatalap és makadámburkolat készítése</t>
  </si>
  <si>
    <t>Mechanikailag stabilizált alaprétegek</t>
  </si>
  <si>
    <t>Mechanikailag stabilizált alapréteg készítése útgyaluval,</t>
  </si>
  <si>
    <t>M56 jelű, 15-25 cm vastagságban</t>
  </si>
  <si>
    <t>Útépítési zúzottkő, M56 Colas-Északkő, Nógrádkövesd</t>
  </si>
  <si>
    <t xml:space="preserve">ÉNGY kód: 62-003-0678933 </t>
  </si>
  <si>
    <t>Kód: 62-003-008.1-0613886</t>
  </si>
  <si>
    <t>Kőburkolat készítése</t>
  </si>
  <si>
    <t>Burkolatok</t>
  </si>
  <si>
    <t>Tér- vagy járdaburkolat készítése, beton burkolókőből hálós, soros, halszálka, parketta vagy kazettás kötésben, homokágyazatba fektetve,</t>
  </si>
  <si>
    <t>10x20x4, 10x20x5, 10x20x6, 10x20x8 cm-es méretű idomkővel</t>
  </si>
  <si>
    <t>LEIER Piazza 10x20x8 cm, szürke, N+F , Cikkszám: HUTJS0713</t>
  </si>
  <si>
    <t xml:space="preserve">ÉNGY kód: 15-002-0010873 </t>
  </si>
  <si>
    <t>Kód: 15-002-001.2.1</t>
  </si>
  <si>
    <t>Függőleges és ferde szerkezetek zsaluzása</t>
  </si>
  <si>
    <t>Kétoldali falzsaluzás függőleges vagy ferde sík felülettel,</t>
  </si>
  <si>
    <t>szerelt táblás zsaluzattal, kézzel mozgatva,</t>
  </si>
  <si>
    <t>3 m magasságig</t>
  </si>
  <si>
    <t xml:space="preserve">ÉNGY kód: 15-902-1235912 </t>
  </si>
  <si>
    <t>Kód: 15-902-001.2.1-0024001</t>
  </si>
  <si>
    <t>Bérleti díj függőleges és ferde szerkezetek zsaluzásához</t>
  </si>
  <si>
    <t>BÉRLETI DÍJ kétoldali falzsaluzásnál, függőleges vagy ferde sík felülettel,</t>
  </si>
  <si>
    <t>Szerelt táblás zsaluzat (2 m2-nyi elem) bérleti díj/Hó</t>
  </si>
  <si>
    <t xml:space="preserve">ÉNGY kód: 31-011-0041553 </t>
  </si>
  <si>
    <t>Kód: 31-011-003.3.3-0241410</t>
  </si>
  <si>
    <t>Vasbetonfal készítése, X0v(H), XC1, XC2, XC3 környezeti osztályú,kissé képlékeny vagy képlékeny konzisztenciájú betonból,</t>
  </si>
  <si>
    <t>szivattyús technológiával, vibrátoros tömörítéssel,</t>
  </si>
  <si>
    <t>25-50 cm vastagság között</t>
  </si>
  <si>
    <t>Munkanem összesítő</t>
  </si>
  <si>
    <t xml:space="preserve">Munkanem száma és megnevezése </t>
  </si>
  <si>
    <t>14 Víztelenítés</t>
  </si>
  <si>
    <t>15 Zsaluzás és állványozás</t>
  </si>
  <si>
    <t>21 Irtás, föld- és sziklamunka</t>
  </si>
  <si>
    <t>23 Síkalapozás</t>
  </si>
  <si>
    <t>24 Mélyalapozás</t>
  </si>
  <si>
    <t>31 Helyszíni beton és vasbeton munka</t>
  </si>
  <si>
    <t>34 Fém- és könnyű épületszerkezetek szerelése</t>
  </si>
  <si>
    <t>47 Felületképzés (festés, mázolás, tapétázás, korrózióvédelem)</t>
  </si>
  <si>
    <t>61 Útburkolatalap és makadámburkolat készítése</t>
  </si>
  <si>
    <t>62 Kőburkolat készítése</t>
  </si>
  <si>
    <t>Anyag összege</t>
  </si>
  <si>
    <t>Díj összege</t>
  </si>
  <si>
    <t>Ssz.</t>
  </si>
  <si>
    <t>Tételszám</t>
  </si>
  <si>
    <t>Egységre jutó (HUF)</t>
  </si>
  <si>
    <t>Tételkiírás</t>
  </si>
  <si>
    <t>Anyag</t>
  </si>
  <si>
    <t>Munkadíj</t>
  </si>
  <si>
    <t>Munkanem összesen</t>
  </si>
  <si>
    <t>A tétel ára összesen (HUF)</t>
  </si>
  <si>
    <t>A munka ára</t>
  </si>
  <si>
    <t>I. fejezet munkanemei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</si>
</sst>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0" fillId="0" borderId="1" xfId="0" applyBorder="1"/>
    <xf numFmtId="164" fontId="0" fillId="0" borderId="1" xfId="1" applyNumberFormat="1" applyFont="1" applyBorder="1"/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4" fontId="0" fillId="0" borderId="0" xfId="1" applyNumberFormat="1" applyFont="1" applyBorder="1"/>
    <xf numFmtId="0" fontId="2" fillId="0" borderId="0" xfId="0" applyFont="1" applyAlignment="1">
      <alignment horizontal="right"/>
    </xf>
    <xf numFmtId="0" fontId="0" fillId="0" borderId="0" xfId="0" applyFill="1"/>
    <xf numFmtId="0" fontId="0" fillId="2" borderId="1" xfId="0" applyFill="1" applyBorder="1"/>
    <xf numFmtId="0" fontId="0" fillId="0" borderId="1" xfId="0" applyFill="1" applyBorder="1"/>
    <xf numFmtId="164" fontId="0" fillId="0" borderId="1" xfId="1" applyNumberFormat="1" applyFont="1" applyFill="1" applyBorder="1"/>
    <xf numFmtId="164" fontId="2" fillId="0" borderId="1" xfId="1" applyNumberFormat="1" applyFont="1" applyFill="1" applyBorder="1"/>
    <xf numFmtId="164" fontId="0" fillId="0" borderId="1" xfId="0" applyNumberFormat="1" applyFill="1" applyBorder="1"/>
    <xf numFmtId="164" fontId="0" fillId="0" borderId="0" xfId="1" applyNumberFormat="1" applyFont="1" applyFill="1" applyBorder="1"/>
    <xf numFmtId="0" fontId="0" fillId="0" borderId="0" xfId="0" applyFill="1" applyBorder="1"/>
    <xf numFmtId="164" fontId="0" fillId="0" borderId="0" xfId="1" applyNumberFormat="1" applyFont="1" applyFill="1"/>
    <xf numFmtId="0" fontId="2" fillId="3" borderId="0" xfId="0" applyFont="1" applyFill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2" fillId="0" borderId="0" xfId="1" applyNumberFormat="1" applyFont="1" applyBorder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tabSelected="1" workbookViewId="0">
      <selection activeCell="F18" sqref="F18"/>
    </sheetView>
  </sheetViews>
  <sheetFormatPr defaultRowHeight="14.5" x14ac:dyDescent="0.35"/>
  <cols>
    <col min="2" max="2" width="14.81640625" customWidth="1"/>
    <col min="5" max="5" width="22.1796875" customWidth="1"/>
    <col min="6" max="6" width="14.453125" style="3" customWidth="1"/>
    <col min="7" max="7" width="13.1796875" bestFit="1" customWidth="1"/>
    <col min="8" max="8" width="13.1796875" style="3" bestFit="1" customWidth="1"/>
  </cols>
  <sheetData>
    <row r="1" spans="2:8" x14ac:dyDescent="0.35">
      <c r="B1" s="25" t="s">
        <v>82</v>
      </c>
    </row>
    <row r="2" spans="2:8" x14ac:dyDescent="0.35">
      <c r="E2" s="2" t="s">
        <v>193</v>
      </c>
    </row>
    <row r="4" spans="2:8" x14ac:dyDescent="0.35">
      <c r="B4" s="2" t="s">
        <v>194</v>
      </c>
      <c r="F4" s="4" t="s">
        <v>205</v>
      </c>
      <c r="G4" s="2"/>
      <c r="H4" s="4" t="s">
        <v>206</v>
      </c>
    </row>
    <row r="5" spans="2:8" x14ac:dyDescent="0.35">
      <c r="B5" t="s">
        <v>195</v>
      </c>
      <c r="F5" s="19">
        <f>Víztelenítés!I27</f>
        <v>0</v>
      </c>
      <c r="G5" s="5"/>
      <c r="H5" s="19">
        <f>Víztelenítés!K27</f>
        <v>0</v>
      </c>
    </row>
    <row r="6" spans="2:8" x14ac:dyDescent="0.35">
      <c r="B6" t="s">
        <v>196</v>
      </c>
      <c r="F6" s="19">
        <f>'Zsaluzás és állványozás'!I52</f>
        <v>0</v>
      </c>
      <c r="G6" s="5"/>
      <c r="H6" s="19">
        <f>'Zsaluzás és állványozás'!K52</f>
        <v>0</v>
      </c>
    </row>
    <row r="7" spans="2:8" x14ac:dyDescent="0.35">
      <c r="B7" t="s">
        <v>197</v>
      </c>
      <c r="F7" s="19">
        <f>'Irtás, föld- és sziklamunka'!I83</f>
        <v>0</v>
      </c>
      <c r="G7" s="5"/>
      <c r="H7" s="19">
        <f>'Irtás, föld- és sziklamunka'!K83</f>
        <v>0</v>
      </c>
    </row>
    <row r="8" spans="2:8" x14ac:dyDescent="0.35">
      <c r="B8" t="s">
        <v>198</v>
      </c>
      <c r="F8" s="19">
        <f>Síkalapozás!I17</f>
        <v>0</v>
      </c>
      <c r="G8" s="5"/>
      <c r="H8" s="19">
        <f>Síkalapozás!K17</f>
        <v>0</v>
      </c>
    </row>
    <row r="9" spans="2:8" x14ac:dyDescent="0.35">
      <c r="B9" t="s">
        <v>199</v>
      </c>
      <c r="F9" s="19">
        <f>Mélyalapozás!I16</f>
        <v>0</v>
      </c>
      <c r="G9" s="5"/>
      <c r="H9" s="19">
        <f>Mélyalapozás!K16</f>
        <v>0</v>
      </c>
    </row>
    <row r="10" spans="2:8" x14ac:dyDescent="0.35">
      <c r="B10" t="s">
        <v>200</v>
      </c>
      <c r="F10" s="19">
        <f>'Helyszíni beton és vb. munkák'!I80</f>
        <v>0</v>
      </c>
      <c r="G10" s="5"/>
      <c r="H10" s="19">
        <f>'Helyszíni beton és vb. munkák'!K80</f>
        <v>0</v>
      </c>
    </row>
    <row r="11" spans="2:8" x14ac:dyDescent="0.35">
      <c r="B11" t="s">
        <v>201</v>
      </c>
      <c r="F11" s="19">
        <f>'Fém- és könnyű épszerk. szer.'!I49</f>
        <v>0</v>
      </c>
      <c r="G11" s="5"/>
      <c r="H11" s="19">
        <f>'Fém- és könnyű épszerk. szer.'!K49</f>
        <v>0</v>
      </c>
    </row>
    <row r="12" spans="2:8" x14ac:dyDescent="0.35">
      <c r="B12" t="s">
        <v>202</v>
      </c>
      <c r="F12" s="19">
        <f>Felületképzés!I52</f>
        <v>0</v>
      </c>
      <c r="G12" s="5"/>
      <c r="H12" s="19">
        <f>Felületképzés!K52</f>
        <v>0</v>
      </c>
    </row>
    <row r="13" spans="2:8" x14ac:dyDescent="0.35">
      <c r="B13" t="s">
        <v>203</v>
      </c>
      <c r="F13" s="19">
        <f>'Útburkolatalap és makadámburk.'!I16</f>
        <v>0</v>
      </c>
      <c r="G13" s="5"/>
      <c r="H13" s="19">
        <f>'Útburkolatalap és makadámburk.'!K16</f>
        <v>0</v>
      </c>
    </row>
    <row r="14" spans="2:8" x14ac:dyDescent="0.35">
      <c r="B14" t="s">
        <v>204</v>
      </c>
      <c r="F14" s="19">
        <f>'Kőburkolat készítése'!I17</f>
        <v>0</v>
      </c>
      <c r="G14" s="5"/>
      <c r="H14" s="19">
        <f>'Kőburkolat készítése'!K17</f>
        <v>0</v>
      </c>
    </row>
    <row r="17" spans="2:8" x14ac:dyDescent="0.35">
      <c r="B17" s="7" t="s">
        <v>216</v>
      </c>
      <c r="C17" s="5"/>
      <c r="D17" s="5"/>
      <c r="E17" s="5"/>
      <c r="F17" s="20">
        <f>SUM(F5:F16)</f>
        <v>0</v>
      </c>
      <c r="G17" s="7"/>
      <c r="H17" s="20">
        <f>SUM(H5:H16)</f>
        <v>0</v>
      </c>
    </row>
    <row r="19" spans="2:8" x14ac:dyDescent="0.35">
      <c r="B19" s="7" t="s">
        <v>215</v>
      </c>
      <c r="C19" s="5"/>
      <c r="D19" s="5"/>
      <c r="E19" s="5"/>
      <c r="F19" s="6"/>
      <c r="G19" s="21">
        <f>F17+H17</f>
        <v>0</v>
      </c>
      <c r="H19" s="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203</v>
      </c>
    </row>
    <row r="2" spans="1:11" x14ac:dyDescent="0.35">
      <c r="B2" s="2"/>
    </row>
    <row r="3" spans="1:1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A4" s="2"/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 s="2">
        <v>1</v>
      </c>
      <c r="B5" s="1" t="s">
        <v>162</v>
      </c>
    </row>
    <row r="6" spans="1:11" x14ac:dyDescent="0.35">
      <c r="B6" t="s">
        <v>163</v>
      </c>
    </row>
    <row r="8" spans="1:11" x14ac:dyDescent="0.35">
      <c r="B8" t="s">
        <v>164</v>
      </c>
    </row>
    <row r="9" spans="1:11" x14ac:dyDescent="0.35">
      <c r="B9" t="s">
        <v>165</v>
      </c>
    </row>
    <row r="10" spans="1:11" x14ac:dyDescent="0.35">
      <c r="B10" t="s">
        <v>166</v>
      </c>
    </row>
    <row r="11" spans="1:11" x14ac:dyDescent="0.35">
      <c r="B11" t="s">
        <v>167</v>
      </c>
    </row>
    <row r="12" spans="1:11" x14ac:dyDescent="0.35">
      <c r="B12" t="s">
        <v>168</v>
      </c>
    </row>
    <row r="13" spans="1:11" x14ac:dyDescent="0.35">
      <c r="B13" s="1" t="s">
        <v>169</v>
      </c>
    </row>
    <row r="14" spans="1:11" x14ac:dyDescent="0.35">
      <c r="B14" s="5">
        <v>24</v>
      </c>
      <c r="C14" s="5" t="s">
        <v>35</v>
      </c>
      <c r="D14" s="5"/>
      <c r="E14" s="17"/>
      <c r="F14" s="5"/>
      <c r="G14" s="17"/>
      <c r="H14" s="5"/>
      <c r="I14" s="19">
        <f>B14*E14</f>
        <v>0</v>
      </c>
      <c r="J14" s="18"/>
      <c r="K14" s="19">
        <f>B14*G14</f>
        <v>0</v>
      </c>
    </row>
    <row r="15" spans="1:11" x14ac:dyDescent="0.35">
      <c r="I15" s="24"/>
      <c r="J15" s="16"/>
      <c r="K15" s="24"/>
    </row>
    <row r="16" spans="1:11" x14ac:dyDescent="0.35">
      <c r="B16" s="7" t="s">
        <v>213</v>
      </c>
      <c r="C16" s="5"/>
      <c r="D16" s="5"/>
      <c r="E16" s="5"/>
      <c r="F16" s="5"/>
      <c r="G16" s="5"/>
      <c r="H16" s="5"/>
      <c r="I16" s="19">
        <f>SUM(I14:I15)</f>
        <v>0</v>
      </c>
      <c r="J16" s="18"/>
      <c r="K16" s="19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5" sqref="A15:XFD18"/>
    </sheetView>
  </sheetViews>
  <sheetFormatPr defaultRowHeight="14.5" x14ac:dyDescent="0.35"/>
  <cols>
    <col min="9" max="9" width="13.1796875" style="3" bestFit="1" customWidth="1"/>
    <col min="11" max="11" width="13.1796875" style="3" bestFit="1" customWidth="1"/>
  </cols>
  <sheetData>
    <row r="1" spans="1:11" x14ac:dyDescent="0.35">
      <c r="B1" s="2" t="s">
        <v>204</v>
      </c>
    </row>
    <row r="2" spans="1:11" x14ac:dyDescent="0.35">
      <c r="B2" s="2"/>
    </row>
    <row r="3" spans="1:1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A4" s="2"/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 s="2">
        <v>1</v>
      </c>
      <c r="B5" s="1" t="s">
        <v>170</v>
      </c>
    </row>
    <row r="6" spans="1:11" x14ac:dyDescent="0.35">
      <c r="B6" t="s">
        <v>171</v>
      </c>
    </row>
    <row r="8" spans="1:11" x14ac:dyDescent="0.35">
      <c r="B8" t="s">
        <v>164</v>
      </c>
    </row>
    <row r="9" spans="1:11" x14ac:dyDescent="0.35">
      <c r="B9" t="s">
        <v>172</v>
      </c>
    </row>
    <row r="10" spans="1:11" x14ac:dyDescent="0.35">
      <c r="B10" t="s">
        <v>173</v>
      </c>
    </row>
    <row r="11" spans="1:11" x14ac:dyDescent="0.35">
      <c r="B11" t="s">
        <v>174</v>
      </c>
    </row>
    <row r="12" spans="1:11" x14ac:dyDescent="0.35">
      <c r="B12" t="s">
        <v>175</v>
      </c>
    </row>
    <row r="13" spans="1:11" x14ac:dyDescent="0.35">
      <c r="B13" s="1" t="s">
        <v>176</v>
      </c>
    </row>
    <row r="14" spans="1:11" x14ac:dyDescent="0.35">
      <c r="B14" s="5">
        <v>120</v>
      </c>
      <c r="C14" s="5" t="s">
        <v>19</v>
      </c>
      <c r="D14" s="5"/>
      <c r="E14" s="17"/>
      <c r="F14" s="5"/>
      <c r="G14" s="17"/>
      <c r="H14" s="5"/>
      <c r="I14" s="19">
        <f>B14*E14</f>
        <v>0</v>
      </c>
      <c r="J14" s="18"/>
      <c r="K14" s="19">
        <f>B14*G14</f>
        <v>0</v>
      </c>
    </row>
    <row r="15" spans="1:11" x14ac:dyDescent="0.35">
      <c r="I15" s="24"/>
      <c r="J15" s="16"/>
      <c r="K15" s="24"/>
    </row>
    <row r="16" spans="1:11" x14ac:dyDescent="0.35">
      <c r="I16" s="24"/>
      <c r="J16" s="16"/>
      <c r="K16" s="24"/>
    </row>
    <row r="17" spans="2:11" x14ac:dyDescent="0.35">
      <c r="B17" s="7" t="s">
        <v>213</v>
      </c>
      <c r="C17" s="5"/>
      <c r="D17" s="5"/>
      <c r="E17" s="5"/>
      <c r="F17" s="5"/>
      <c r="G17" s="5"/>
      <c r="H17" s="5"/>
      <c r="I17" s="19">
        <f>SUM(I14:I16)</f>
        <v>0</v>
      </c>
      <c r="J17" s="18"/>
      <c r="K17" s="19">
        <f>SUM(K14:K16)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8" workbookViewId="0">
      <selection activeCell="I22" sqref="I22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195</v>
      </c>
    </row>
    <row r="2" spans="1:11" x14ac:dyDescent="0.35">
      <c r="B2" s="2"/>
    </row>
    <row r="3" spans="1:1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 s="8">
        <v>1</v>
      </c>
      <c r="B5" s="10" t="s">
        <v>0</v>
      </c>
      <c r="C5" s="9"/>
      <c r="D5" s="9"/>
      <c r="E5" s="12"/>
      <c r="F5" s="12"/>
      <c r="G5" s="12"/>
      <c r="H5" s="12"/>
      <c r="I5" s="13"/>
      <c r="J5" s="12"/>
      <c r="K5" s="13"/>
    </row>
    <row r="6" spans="1:11" x14ac:dyDescent="0.35">
      <c r="A6" s="9"/>
      <c r="B6" s="9" t="s">
        <v>1</v>
      </c>
      <c r="C6" s="9"/>
      <c r="D6" s="9"/>
      <c r="E6" s="9"/>
      <c r="F6" s="9"/>
      <c r="G6" s="9"/>
      <c r="H6" s="9"/>
      <c r="I6" s="14"/>
      <c r="J6" s="9"/>
      <c r="K6" s="14"/>
    </row>
    <row r="7" spans="1:11" ht="13.5" customHeight="1" x14ac:dyDescent="0.35">
      <c r="A7" s="9"/>
      <c r="B7" s="9"/>
      <c r="C7" s="9"/>
      <c r="D7" s="9"/>
      <c r="E7" s="9"/>
      <c r="F7" s="9"/>
      <c r="G7" s="9"/>
      <c r="H7" s="9"/>
      <c r="I7" s="14"/>
      <c r="J7" s="9"/>
      <c r="K7" s="14"/>
    </row>
    <row r="8" spans="1:11" x14ac:dyDescent="0.35">
      <c r="A8" s="9"/>
      <c r="B8" s="9" t="s">
        <v>2</v>
      </c>
      <c r="C8" s="9"/>
      <c r="D8" s="9"/>
      <c r="E8" s="9"/>
      <c r="F8" s="9"/>
      <c r="G8" s="9"/>
      <c r="H8" s="9"/>
      <c r="I8" s="14"/>
      <c r="J8" s="9"/>
      <c r="K8" s="14"/>
    </row>
    <row r="9" spans="1:11" x14ac:dyDescent="0.35">
      <c r="A9" s="9"/>
      <c r="B9" s="9" t="s">
        <v>3</v>
      </c>
      <c r="C9" s="9"/>
      <c r="D9" s="9"/>
      <c r="E9" s="9"/>
      <c r="F9" s="9"/>
      <c r="G9" s="9"/>
      <c r="H9" s="9"/>
      <c r="I9" s="14"/>
      <c r="J9" s="9"/>
      <c r="K9" s="14"/>
    </row>
    <row r="10" spans="1:11" x14ac:dyDescent="0.35">
      <c r="A10" s="9"/>
      <c r="B10" s="9" t="s">
        <v>4</v>
      </c>
      <c r="C10" s="9"/>
      <c r="D10" s="9"/>
      <c r="E10" s="9"/>
      <c r="F10" s="9"/>
      <c r="G10" s="9"/>
      <c r="H10" s="9"/>
      <c r="I10" s="14"/>
      <c r="J10" s="9"/>
      <c r="K10" s="14"/>
    </row>
    <row r="11" spans="1:11" x14ac:dyDescent="0.35">
      <c r="A11" s="9"/>
      <c r="B11" s="9" t="s">
        <v>5</v>
      </c>
      <c r="C11" s="9"/>
      <c r="D11" s="9"/>
      <c r="E11" s="9"/>
      <c r="F11" s="9"/>
      <c r="G11" s="9"/>
      <c r="H11" s="9"/>
      <c r="I11" s="14"/>
      <c r="J11" s="9"/>
      <c r="K11" s="14"/>
    </row>
    <row r="12" spans="1:11" x14ac:dyDescent="0.35">
      <c r="A12" s="9"/>
      <c r="B12" s="10" t="s">
        <v>6</v>
      </c>
      <c r="C12" s="9"/>
      <c r="D12" s="9"/>
      <c r="E12" s="9"/>
      <c r="F12" s="9"/>
      <c r="G12" s="9"/>
      <c r="H12" s="9"/>
      <c r="I12" s="14"/>
      <c r="J12" s="9"/>
      <c r="K12" s="14"/>
    </row>
    <row r="13" spans="1:11" x14ac:dyDescent="0.35">
      <c r="A13" s="9"/>
      <c r="B13" s="5">
        <v>4.8</v>
      </c>
      <c r="C13" s="5" t="s">
        <v>12</v>
      </c>
      <c r="D13" s="5"/>
      <c r="E13" s="17"/>
      <c r="F13" s="5"/>
      <c r="G13" s="17"/>
      <c r="H13" s="5"/>
      <c r="I13" s="19">
        <f>B13*E13</f>
        <v>0</v>
      </c>
      <c r="J13" s="18"/>
      <c r="K13" s="19">
        <f>B13*G13</f>
        <v>0</v>
      </c>
    </row>
    <row r="14" spans="1:11" x14ac:dyDescent="0.35">
      <c r="A14" s="9"/>
      <c r="B14" s="9"/>
      <c r="C14" s="9"/>
      <c r="D14" s="9"/>
      <c r="E14" s="9"/>
      <c r="F14" s="9"/>
      <c r="G14" s="9"/>
      <c r="H14" s="9"/>
      <c r="I14" s="14"/>
      <c r="J14" s="9"/>
      <c r="K14" s="14"/>
    </row>
    <row r="15" spans="1:11" x14ac:dyDescent="0.35">
      <c r="A15" s="8">
        <v>2</v>
      </c>
      <c r="B15" s="8" t="s">
        <v>7</v>
      </c>
      <c r="C15" s="9"/>
      <c r="D15" s="9"/>
      <c r="E15" s="9"/>
      <c r="F15" s="9"/>
      <c r="G15" s="9"/>
      <c r="H15" s="9"/>
      <c r="I15" s="14"/>
      <c r="J15" s="9"/>
      <c r="K15" s="14"/>
    </row>
    <row r="16" spans="1:11" x14ac:dyDescent="0.35">
      <c r="A16" s="9"/>
      <c r="B16" s="9" t="s">
        <v>8</v>
      </c>
      <c r="C16" s="9"/>
      <c r="D16" s="9"/>
      <c r="E16" s="9"/>
      <c r="F16" s="9"/>
      <c r="G16" s="9"/>
      <c r="H16" s="9"/>
      <c r="I16" s="14"/>
      <c r="J16" s="9"/>
      <c r="K16" s="14"/>
    </row>
    <row r="17" spans="1:14" x14ac:dyDescent="0.35">
      <c r="A17" s="9"/>
      <c r="B17" s="9"/>
      <c r="C17" s="9"/>
      <c r="D17" s="9"/>
      <c r="E17" s="9"/>
      <c r="F17" s="9"/>
      <c r="G17" s="9"/>
      <c r="H17" s="9"/>
      <c r="I17" s="14"/>
      <c r="J17" s="9"/>
      <c r="K17" s="14"/>
    </row>
    <row r="18" spans="1:14" x14ac:dyDescent="0.35">
      <c r="A18" s="9"/>
      <c r="B18" s="9" t="s">
        <v>2</v>
      </c>
      <c r="C18" s="9"/>
      <c r="D18" s="9"/>
      <c r="E18" s="9"/>
      <c r="F18" s="9"/>
      <c r="G18" s="9"/>
      <c r="H18" s="9"/>
      <c r="I18" s="14"/>
      <c r="J18" s="9"/>
      <c r="K18" s="14"/>
    </row>
    <row r="19" spans="1:14" x14ac:dyDescent="0.35">
      <c r="A19" s="9"/>
      <c r="B19" s="9" t="s">
        <v>3</v>
      </c>
      <c r="C19" s="9"/>
      <c r="D19" s="9"/>
      <c r="E19" s="9"/>
      <c r="F19" s="9"/>
      <c r="G19" s="9"/>
      <c r="H19" s="9"/>
      <c r="I19" s="14"/>
      <c r="J19" s="9"/>
      <c r="K19" s="14"/>
    </row>
    <row r="20" spans="1:14" x14ac:dyDescent="0.35">
      <c r="A20" s="9"/>
      <c r="B20" s="9" t="s">
        <v>4</v>
      </c>
      <c r="C20" s="9"/>
      <c r="D20" s="9"/>
      <c r="E20" s="9"/>
      <c r="F20" s="9"/>
      <c r="G20" s="9"/>
      <c r="H20" s="9"/>
      <c r="I20" s="14"/>
      <c r="J20" s="9"/>
      <c r="K20" s="14"/>
    </row>
    <row r="21" spans="1:14" x14ac:dyDescent="0.35">
      <c r="A21" s="9"/>
      <c r="B21" s="9" t="s">
        <v>9</v>
      </c>
      <c r="C21" s="9"/>
      <c r="D21" s="9"/>
      <c r="E21" s="9"/>
      <c r="F21" s="9"/>
      <c r="G21" s="9"/>
      <c r="H21" s="9"/>
      <c r="I21" s="14"/>
      <c r="J21" s="9"/>
      <c r="K21" s="14"/>
    </row>
    <row r="22" spans="1:14" x14ac:dyDescent="0.35">
      <c r="A22" s="9"/>
      <c r="B22" s="9" t="s">
        <v>10</v>
      </c>
      <c r="C22" s="9"/>
      <c r="D22" s="9"/>
      <c r="E22" s="9"/>
      <c r="F22" s="9"/>
      <c r="G22" s="9"/>
      <c r="H22" s="9"/>
      <c r="I22" s="14"/>
      <c r="J22" s="9"/>
      <c r="K22" s="14"/>
    </row>
    <row r="23" spans="1:14" x14ac:dyDescent="0.35">
      <c r="A23" s="9"/>
      <c r="B23" s="8" t="s">
        <v>11</v>
      </c>
      <c r="C23" s="9"/>
      <c r="D23" s="9"/>
      <c r="E23" s="9"/>
      <c r="F23" s="9"/>
      <c r="G23" s="9"/>
      <c r="H23" s="9"/>
      <c r="I23" s="22"/>
      <c r="J23" s="23"/>
      <c r="K23" s="22"/>
      <c r="N23" s="5"/>
    </row>
    <row r="24" spans="1:14" x14ac:dyDescent="0.35">
      <c r="A24" s="9"/>
      <c r="B24" s="5">
        <v>160</v>
      </c>
      <c r="C24" s="5" t="s">
        <v>13</v>
      </c>
      <c r="D24" s="5"/>
      <c r="E24" s="17"/>
      <c r="F24" s="5"/>
      <c r="G24" s="17"/>
      <c r="H24" s="5"/>
      <c r="I24" s="19">
        <f t="shared" ref="I24" si="0">B24*E24</f>
        <v>0</v>
      </c>
      <c r="J24" s="18"/>
      <c r="K24" s="19">
        <f t="shared" ref="K24" si="1">B24*G24</f>
        <v>0</v>
      </c>
    </row>
    <row r="27" spans="1:14" x14ac:dyDescent="0.35">
      <c r="B27" s="7" t="s">
        <v>213</v>
      </c>
      <c r="C27" s="5"/>
      <c r="D27" s="5"/>
      <c r="E27" s="5"/>
      <c r="F27" s="5"/>
      <c r="G27" s="5"/>
      <c r="H27" s="5"/>
      <c r="I27" s="19">
        <f>SUM(I13:I26)</f>
        <v>0</v>
      </c>
      <c r="J27" s="18"/>
      <c r="K27" s="19">
        <f>SUM(K13:K26)</f>
        <v>0</v>
      </c>
    </row>
  </sheetData>
  <mergeCells count="2">
    <mergeCell ref="E3:G3"/>
    <mergeCell ref="I3:K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36" workbookViewId="0">
      <selection activeCell="A46" sqref="A46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196</v>
      </c>
    </row>
    <row r="3" spans="1:11" ht="15" customHeight="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>
        <v>1</v>
      </c>
      <c r="B5" s="2" t="s">
        <v>14</v>
      </c>
    </row>
    <row r="6" spans="1:11" x14ac:dyDescent="0.35">
      <c r="B6" t="s">
        <v>15</v>
      </c>
    </row>
    <row r="8" spans="1:11" x14ac:dyDescent="0.35">
      <c r="B8" t="s">
        <v>2</v>
      </c>
    </row>
    <row r="9" spans="1:11" x14ac:dyDescent="0.35">
      <c r="B9" t="s">
        <v>16</v>
      </c>
    </row>
    <row r="10" spans="1:11" x14ac:dyDescent="0.35">
      <c r="B10" t="s">
        <v>17</v>
      </c>
    </row>
    <row r="11" spans="1:11" x14ac:dyDescent="0.35">
      <c r="B11" s="2" t="s">
        <v>18</v>
      </c>
    </row>
    <row r="12" spans="1:11" x14ac:dyDescent="0.35">
      <c r="B12" s="5">
        <v>104</v>
      </c>
      <c r="C12" s="5" t="s">
        <v>19</v>
      </c>
      <c r="D12" s="5"/>
      <c r="E12" s="17"/>
      <c r="F12" s="5"/>
      <c r="G12" s="17"/>
      <c r="H12" s="5"/>
      <c r="I12" s="19">
        <f>B12*E12</f>
        <v>0</v>
      </c>
      <c r="J12" s="18"/>
      <c r="K12" s="19">
        <f>B12*G12</f>
        <v>0</v>
      </c>
    </row>
    <row r="13" spans="1:11" x14ac:dyDescent="0.35">
      <c r="I13" s="24"/>
      <c r="J13" s="16"/>
      <c r="K13" s="24"/>
    </row>
    <row r="14" spans="1:11" x14ac:dyDescent="0.35">
      <c r="A14">
        <v>2</v>
      </c>
      <c r="B14" s="1" t="s">
        <v>20</v>
      </c>
      <c r="I14" s="24"/>
      <c r="J14" s="16"/>
      <c r="K14" s="24"/>
    </row>
    <row r="15" spans="1:11" x14ac:dyDescent="0.35">
      <c r="B15" t="s">
        <v>21</v>
      </c>
      <c r="I15" s="24"/>
      <c r="J15" s="16"/>
      <c r="K15" s="24"/>
    </row>
    <row r="16" spans="1:11" x14ac:dyDescent="0.35">
      <c r="I16" s="24"/>
      <c r="J16" s="16"/>
      <c r="K16" s="24"/>
    </row>
    <row r="17" spans="1:11" x14ac:dyDescent="0.35">
      <c r="B17" t="s">
        <v>2</v>
      </c>
      <c r="I17" s="24"/>
      <c r="J17" s="16"/>
      <c r="K17" s="24"/>
    </row>
    <row r="18" spans="1:11" x14ac:dyDescent="0.35">
      <c r="B18" t="s">
        <v>16</v>
      </c>
      <c r="I18" s="24"/>
      <c r="J18" s="16"/>
      <c r="K18" s="24"/>
    </row>
    <row r="19" spans="1:11" x14ac:dyDescent="0.35">
      <c r="B19" t="s">
        <v>22</v>
      </c>
      <c r="I19" s="24"/>
      <c r="J19" s="16"/>
      <c r="K19" s="24"/>
    </row>
    <row r="20" spans="1:11" x14ac:dyDescent="0.35">
      <c r="B20" t="s">
        <v>23</v>
      </c>
      <c r="I20" s="24"/>
      <c r="J20" s="16"/>
      <c r="K20" s="24"/>
    </row>
    <row r="21" spans="1:11" x14ac:dyDescent="0.35">
      <c r="B21" t="s">
        <v>24</v>
      </c>
      <c r="I21" s="24"/>
      <c r="J21" s="16"/>
      <c r="K21" s="24"/>
    </row>
    <row r="22" spans="1:11" x14ac:dyDescent="0.35">
      <c r="B22" t="s">
        <v>25</v>
      </c>
      <c r="I22" s="24"/>
      <c r="J22" s="16"/>
      <c r="K22" s="24"/>
    </row>
    <row r="23" spans="1:11" x14ac:dyDescent="0.35">
      <c r="B23" t="s">
        <v>26</v>
      </c>
      <c r="I23" s="24"/>
      <c r="J23" s="16"/>
      <c r="K23" s="24"/>
    </row>
    <row r="24" spans="1:11" x14ac:dyDescent="0.35">
      <c r="B24" s="1" t="s">
        <v>27</v>
      </c>
      <c r="I24" s="24"/>
      <c r="J24" s="16"/>
      <c r="K24" s="24"/>
    </row>
    <row r="25" spans="1:11" x14ac:dyDescent="0.35">
      <c r="B25" s="5">
        <v>2.4</v>
      </c>
      <c r="C25" s="5" t="s">
        <v>12</v>
      </c>
      <c r="D25" s="5"/>
      <c r="E25" s="17"/>
      <c r="F25" s="5"/>
      <c r="G25" s="17"/>
      <c r="H25" s="5"/>
      <c r="I25" s="19">
        <f>B25*E25</f>
        <v>0</v>
      </c>
      <c r="J25" s="18"/>
      <c r="K25" s="19">
        <f>B25*G25</f>
        <v>0</v>
      </c>
    </row>
    <row r="26" spans="1:11" x14ac:dyDescent="0.35">
      <c r="I26" s="24"/>
      <c r="J26" s="16"/>
      <c r="K26" s="24"/>
    </row>
    <row r="27" spans="1:11" x14ac:dyDescent="0.35">
      <c r="A27">
        <v>3</v>
      </c>
      <c r="B27" s="1" t="s">
        <v>177</v>
      </c>
      <c r="I27" s="24"/>
      <c r="J27" s="16"/>
      <c r="K27" s="24"/>
    </row>
    <row r="28" spans="1:11" x14ac:dyDescent="0.35">
      <c r="B28" t="s">
        <v>178</v>
      </c>
      <c r="I28" s="24"/>
      <c r="J28" s="16"/>
      <c r="K28" s="24"/>
    </row>
    <row r="29" spans="1:11" x14ac:dyDescent="0.35">
      <c r="I29" s="24"/>
      <c r="J29" s="16"/>
      <c r="K29" s="24"/>
    </row>
    <row r="30" spans="1:11" x14ac:dyDescent="0.35">
      <c r="B30" t="s">
        <v>2</v>
      </c>
      <c r="I30" s="24"/>
      <c r="J30" s="16"/>
      <c r="K30" s="24"/>
    </row>
    <row r="31" spans="1:11" x14ac:dyDescent="0.35">
      <c r="B31" t="s">
        <v>16</v>
      </c>
      <c r="I31" s="24"/>
      <c r="J31" s="16"/>
      <c r="K31" s="24"/>
    </row>
    <row r="32" spans="1:11" x14ac:dyDescent="0.35">
      <c r="B32" t="s">
        <v>179</v>
      </c>
      <c r="I32" s="24"/>
      <c r="J32" s="16"/>
      <c r="K32" s="24"/>
    </row>
    <row r="33" spans="1:11" x14ac:dyDescent="0.35">
      <c r="B33" t="s">
        <v>180</v>
      </c>
      <c r="I33" s="24"/>
      <c r="J33" s="16"/>
      <c r="K33" s="24"/>
    </row>
    <row r="34" spans="1:11" x14ac:dyDescent="0.35">
      <c r="B34" t="s">
        <v>181</v>
      </c>
      <c r="I34" s="24"/>
      <c r="J34" s="16"/>
      <c r="K34" s="24"/>
    </row>
    <row r="35" spans="1:11" x14ac:dyDescent="0.35">
      <c r="B35" s="1" t="s">
        <v>182</v>
      </c>
      <c r="I35" s="24"/>
      <c r="J35" s="16"/>
      <c r="K35" s="24"/>
    </row>
    <row r="36" spans="1:11" x14ac:dyDescent="0.35">
      <c r="B36" s="5">
        <v>138</v>
      </c>
      <c r="C36" s="5" t="s">
        <v>19</v>
      </c>
      <c r="D36" s="5"/>
      <c r="E36" s="17"/>
      <c r="F36" s="5"/>
      <c r="G36" s="17"/>
      <c r="H36" s="5"/>
      <c r="I36" s="19">
        <f>B36*E36</f>
        <v>0</v>
      </c>
      <c r="J36" s="18"/>
      <c r="K36" s="19">
        <f>B36*G36</f>
        <v>0</v>
      </c>
    </row>
    <row r="37" spans="1:11" x14ac:dyDescent="0.35">
      <c r="I37" s="24"/>
      <c r="J37" s="16"/>
      <c r="K37" s="24"/>
    </row>
    <row r="38" spans="1:11" x14ac:dyDescent="0.35">
      <c r="A38">
        <v>4</v>
      </c>
      <c r="B38" s="1" t="s">
        <v>183</v>
      </c>
      <c r="I38" s="24"/>
      <c r="J38" s="16"/>
      <c r="K38" s="24"/>
    </row>
    <row r="39" spans="1:11" x14ac:dyDescent="0.35">
      <c r="B39" t="s">
        <v>184</v>
      </c>
      <c r="I39" s="24"/>
      <c r="J39" s="16"/>
      <c r="K39" s="24"/>
    </row>
    <row r="40" spans="1:11" x14ac:dyDescent="0.35">
      <c r="I40" s="24"/>
      <c r="J40" s="16"/>
      <c r="K40" s="24"/>
    </row>
    <row r="41" spans="1:11" x14ac:dyDescent="0.35">
      <c r="B41" t="s">
        <v>2</v>
      </c>
      <c r="I41" s="24"/>
      <c r="J41" s="16"/>
      <c r="K41" s="24"/>
    </row>
    <row r="42" spans="1:11" x14ac:dyDescent="0.35">
      <c r="B42" t="s">
        <v>16</v>
      </c>
      <c r="I42" s="24"/>
      <c r="J42" s="16"/>
      <c r="K42" s="24"/>
    </row>
    <row r="43" spans="1:11" x14ac:dyDescent="0.35">
      <c r="B43" t="s">
        <v>185</v>
      </c>
      <c r="I43" s="24"/>
      <c r="J43" s="16"/>
      <c r="K43" s="24"/>
    </row>
    <row r="44" spans="1:11" x14ac:dyDescent="0.35">
      <c r="B44" t="s">
        <v>186</v>
      </c>
      <c r="I44" s="24"/>
      <c r="J44" s="16"/>
      <c r="K44" s="24"/>
    </row>
    <row r="45" spans="1:11" x14ac:dyDescent="0.35">
      <c r="B45" t="s">
        <v>181</v>
      </c>
      <c r="I45" s="24"/>
      <c r="J45" s="16"/>
      <c r="K45" s="24"/>
    </row>
    <row r="46" spans="1:11" x14ac:dyDescent="0.35">
      <c r="B46" t="s">
        <v>182</v>
      </c>
      <c r="I46" s="24"/>
      <c r="J46" s="16"/>
      <c r="K46" s="24"/>
    </row>
    <row r="47" spans="1:11" x14ac:dyDescent="0.35">
      <c r="B47" s="1" t="s">
        <v>187</v>
      </c>
      <c r="I47" s="24"/>
      <c r="J47" s="16"/>
      <c r="K47" s="24"/>
    </row>
    <row r="48" spans="1:11" x14ac:dyDescent="0.35">
      <c r="B48" s="5">
        <v>138</v>
      </c>
      <c r="C48" s="5" t="s">
        <v>19</v>
      </c>
      <c r="D48" s="5"/>
      <c r="E48" s="17"/>
      <c r="F48" s="5"/>
      <c r="G48" s="17"/>
      <c r="H48" s="5"/>
      <c r="I48" s="19">
        <f>B48*E48</f>
        <v>0</v>
      </c>
      <c r="J48" s="18"/>
      <c r="K48" s="19">
        <f t="shared" ref="K48" si="0">B48*G48</f>
        <v>0</v>
      </c>
    </row>
    <row r="49" spans="2:11" x14ac:dyDescent="0.35">
      <c r="I49" s="24"/>
      <c r="J49" s="16"/>
      <c r="K49" s="24"/>
    </row>
    <row r="50" spans="2:11" x14ac:dyDescent="0.35">
      <c r="I50" s="24"/>
      <c r="J50" s="16"/>
      <c r="K50" s="24"/>
    </row>
    <row r="51" spans="2:11" x14ac:dyDescent="0.35">
      <c r="I51" s="24"/>
      <c r="J51" s="16"/>
      <c r="K51" s="24"/>
    </row>
    <row r="52" spans="2:11" x14ac:dyDescent="0.35">
      <c r="B52" s="7" t="s">
        <v>213</v>
      </c>
      <c r="C52" s="5"/>
      <c r="D52" s="5"/>
      <c r="E52" s="5"/>
      <c r="F52" s="5"/>
      <c r="G52" s="5"/>
      <c r="H52" s="5"/>
      <c r="I52" s="19">
        <f>SUM(I12:I51)</f>
        <v>0</v>
      </c>
      <c r="J52" s="18"/>
      <c r="K52" s="19">
        <f>SUM(K12:K51)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67" workbookViewId="0">
      <selection activeCell="B11" sqref="B11"/>
    </sheetView>
  </sheetViews>
  <sheetFormatPr defaultRowHeight="14.5" x14ac:dyDescent="0.35"/>
  <cols>
    <col min="9" max="9" width="11" style="3" bestFit="1" customWidth="1"/>
    <col min="11" max="11" width="13.1796875" style="3" bestFit="1" customWidth="1"/>
  </cols>
  <sheetData>
    <row r="1" spans="1:11" x14ac:dyDescent="0.35">
      <c r="B1" s="2" t="s">
        <v>197</v>
      </c>
    </row>
    <row r="2" spans="1:11" x14ac:dyDescent="0.35">
      <c r="B2" s="2"/>
    </row>
    <row r="3" spans="1:1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>
        <v>1</v>
      </c>
      <c r="B5" s="1" t="s">
        <v>28</v>
      </c>
    </row>
    <row r="6" spans="1:11" x14ac:dyDescent="0.35">
      <c r="B6" t="s">
        <v>29</v>
      </c>
    </row>
    <row r="8" spans="1:11" x14ac:dyDescent="0.35">
      <c r="B8" t="s">
        <v>30</v>
      </c>
    </row>
    <row r="9" spans="1:11" x14ac:dyDescent="0.35">
      <c r="B9" t="s">
        <v>31</v>
      </c>
    </row>
    <row r="10" spans="1:11" x14ac:dyDescent="0.35">
      <c r="B10" t="s">
        <v>32</v>
      </c>
    </row>
    <row r="11" spans="1:11" x14ac:dyDescent="0.35">
      <c r="B11" t="s">
        <v>33</v>
      </c>
    </row>
    <row r="12" spans="1:11" x14ac:dyDescent="0.35">
      <c r="B12" s="1" t="s">
        <v>34</v>
      </c>
    </row>
    <row r="13" spans="1:11" x14ac:dyDescent="0.35">
      <c r="B13" s="5">
        <v>480</v>
      </c>
      <c r="C13" s="5" t="s">
        <v>35</v>
      </c>
      <c r="D13" s="5"/>
      <c r="E13" s="17"/>
      <c r="F13" s="5"/>
      <c r="G13" s="17"/>
      <c r="H13" s="5"/>
      <c r="I13" s="19">
        <f>B13*E13</f>
        <v>0</v>
      </c>
      <c r="J13" s="18"/>
      <c r="K13" s="19">
        <f>B13*G13</f>
        <v>0</v>
      </c>
    </row>
    <row r="14" spans="1:11" x14ac:dyDescent="0.35">
      <c r="I14" s="24"/>
      <c r="J14" s="16"/>
      <c r="K14" s="24"/>
    </row>
    <row r="15" spans="1:11" x14ac:dyDescent="0.35">
      <c r="A15">
        <v>2</v>
      </c>
      <c r="B15" s="1" t="s">
        <v>36</v>
      </c>
      <c r="I15" s="24"/>
      <c r="J15" s="16"/>
      <c r="K15" s="24"/>
    </row>
    <row r="16" spans="1:11" x14ac:dyDescent="0.35">
      <c r="B16" t="s">
        <v>37</v>
      </c>
      <c r="I16" s="24"/>
      <c r="J16" s="16"/>
      <c r="K16" s="24"/>
    </row>
    <row r="17" spans="1:11" x14ac:dyDescent="0.35">
      <c r="I17" s="24"/>
      <c r="J17" s="16"/>
      <c r="K17" s="24"/>
    </row>
    <row r="18" spans="1:11" x14ac:dyDescent="0.35">
      <c r="B18" t="s">
        <v>30</v>
      </c>
      <c r="I18" s="24"/>
      <c r="J18" s="16"/>
      <c r="K18" s="24"/>
    </row>
    <row r="19" spans="1:11" x14ac:dyDescent="0.35">
      <c r="B19" t="s">
        <v>31</v>
      </c>
      <c r="I19" s="24"/>
      <c r="J19" s="16"/>
      <c r="K19" s="24"/>
    </row>
    <row r="20" spans="1:11" x14ac:dyDescent="0.35">
      <c r="B20" t="s">
        <v>38</v>
      </c>
      <c r="I20" s="24"/>
      <c r="J20" s="16"/>
      <c r="K20" s="24"/>
    </row>
    <row r="21" spans="1:11" x14ac:dyDescent="0.35">
      <c r="B21" t="s">
        <v>39</v>
      </c>
      <c r="I21" s="24"/>
      <c r="J21" s="16"/>
      <c r="K21" s="24"/>
    </row>
    <row r="22" spans="1:11" x14ac:dyDescent="0.35">
      <c r="B22" t="s">
        <v>40</v>
      </c>
      <c r="I22" s="24"/>
      <c r="J22" s="16"/>
      <c r="K22" s="24"/>
    </row>
    <row r="23" spans="1:11" x14ac:dyDescent="0.35">
      <c r="B23" s="1" t="s">
        <v>41</v>
      </c>
      <c r="I23" s="24"/>
      <c r="J23" s="16"/>
      <c r="K23" s="24"/>
    </row>
    <row r="24" spans="1:11" x14ac:dyDescent="0.35">
      <c r="B24" s="5">
        <v>18.7</v>
      </c>
      <c r="C24" s="5" t="s">
        <v>35</v>
      </c>
      <c r="D24" s="5"/>
      <c r="E24" s="17"/>
      <c r="F24" s="5"/>
      <c r="G24" s="17"/>
      <c r="H24" s="5"/>
      <c r="I24" s="19">
        <f t="shared" ref="I24:I48" si="0">B24*E24</f>
        <v>0</v>
      </c>
      <c r="J24" s="18"/>
      <c r="K24" s="19">
        <f t="shared" ref="K24:K48" si="1">B24*G24</f>
        <v>0</v>
      </c>
    </row>
    <row r="25" spans="1:11" x14ac:dyDescent="0.35">
      <c r="I25" s="24"/>
      <c r="J25" s="16"/>
      <c r="K25" s="24"/>
    </row>
    <row r="26" spans="1:11" x14ac:dyDescent="0.35">
      <c r="A26">
        <v>3</v>
      </c>
      <c r="B26" s="1" t="s">
        <v>42</v>
      </c>
      <c r="I26" s="24"/>
      <c r="J26" s="16"/>
      <c r="K26" s="24"/>
    </row>
    <row r="27" spans="1:11" x14ac:dyDescent="0.35">
      <c r="B27" t="s">
        <v>43</v>
      </c>
      <c r="I27" s="24"/>
      <c r="J27" s="16"/>
      <c r="K27" s="24"/>
    </row>
    <row r="28" spans="1:11" x14ac:dyDescent="0.35">
      <c r="I28" s="24"/>
      <c r="J28" s="16"/>
      <c r="K28" s="24"/>
    </row>
    <row r="29" spans="1:11" x14ac:dyDescent="0.35">
      <c r="B29" t="s">
        <v>30</v>
      </c>
      <c r="I29" s="24"/>
      <c r="J29" s="16"/>
      <c r="K29" s="24"/>
    </row>
    <row r="30" spans="1:11" x14ac:dyDescent="0.35">
      <c r="B30" t="s">
        <v>31</v>
      </c>
      <c r="I30" s="24"/>
      <c r="J30" s="16"/>
      <c r="K30" s="24"/>
    </row>
    <row r="31" spans="1:11" x14ac:dyDescent="0.35">
      <c r="B31" t="s">
        <v>38</v>
      </c>
      <c r="I31" s="24"/>
      <c r="J31" s="16"/>
      <c r="K31" s="24"/>
    </row>
    <row r="32" spans="1:11" x14ac:dyDescent="0.35">
      <c r="B32" t="s">
        <v>44</v>
      </c>
      <c r="I32" s="24"/>
      <c r="J32" s="16"/>
      <c r="K32" s="24"/>
    </row>
    <row r="33" spans="1:11" x14ac:dyDescent="0.35">
      <c r="B33" t="s">
        <v>45</v>
      </c>
      <c r="I33" s="24"/>
      <c r="J33" s="16"/>
      <c r="K33" s="24"/>
    </row>
    <row r="34" spans="1:11" x14ac:dyDescent="0.35">
      <c r="B34" t="s">
        <v>46</v>
      </c>
      <c r="I34" s="24"/>
      <c r="J34" s="16"/>
      <c r="K34" s="24"/>
    </row>
    <row r="35" spans="1:11" x14ac:dyDescent="0.35">
      <c r="B35" s="1" t="s">
        <v>47</v>
      </c>
      <c r="I35" s="24"/>
      <c r="J35" s="16"/>
      <c r="K35" s="24"/>
    </row>
    <row r="36" spans="1:11" x14ac:dyDescent="0.35">
      <c r="B36" s="5">
        <v>0.96</v>
      </c>
      <c r="C36" s="5" t="s">
        <v>35</v>
      </c>
      <c r="D36" s="5"/>
      <c r="E36" s="17"/>
      <c r="F36" s="5"/>
      <c r="G36" s="17"/>
      <c r="H36" s="5"/>
      <c r="I36" s="19">
        <f t="shared" si="0"/>
        <v>0</v>
      </c>
      <c r="J36" s="18"/>
      <c r="K36" s="19">
        <f t="shared" si="1"/>
        <v>0</v>
      </c>
    </row>
    <row r="37" spans="1:11" x14ac:dyDescent="0.35">
      <c r="I37" s="24"/>
      <c r="J37" s="16"/>
      <c r="K37" s="24"/>
    </row>
    <row r="38" spans="1:11" x14ac:dyDescent="0.35">
      <c r="A38">
        <v>4</v>
      </c>
      <c r="B38" s="1" t="s">
        <v>48</v>
      </c>
      <c r="I38" s="24"/>
      <c r="J38" s="16"/>
      <c r="K38" s="24"/>
    </row>
    <row r="39" spans="1:11" x14ac:dyDescent="0.35">
      <c r="B39" t="s">
        <v>49</v>
      </c>
      <c r="I39" s="24"/>
      <c r="J39" s="16"/>
      <c r="K39" s="24"/>
    </row>
    <row r="40" spans="1:11" x14ac:dyDescent="0.35">
      <c r="I40" s="24"/>
      <c r="J40" s="16"/>
      <c r="K40" s="24"/>
    </row>
    <row r="41" spans="1:11" x14ac:dyDescent="0.35">
      <c r="B41" t="s">
        <v>30</v>
      </c>
      <c r="I41" s="24"/>
      <c r="J41" s="16"/>
      <c r="K41" s="24"/>
    </row>
    <row r="42" spans="1:11" x14ac:dyDescent="0.35">
      <c r="B42" t="s">
        <v>31</v>
      </c>
      <c r="I42" s="24"/>
      <c r="J42" s="16"/>
      <c r="K42" s="24"/>
    </row>
    <row r="43" spans="1:11" x14ac:dyDescent="0.35">
      <c r="B43" t="s">
        <v>38</v>
      </c>
      <c r="I43" s="24"/>
      <c r="J43" s="16"/>
      <c r="K43" s="24"/>
    </row>
    <row r="44" spans="1:11" x14ac:dyDescent="0.35">
      <c r="B44" t="s">
        <v>44</v>
      </c>
      <c r="I44" s="24"/>
      <c r="J44" s="16"/>
      <c r="K44" s="24"/>
    </row>
    <row r="45" spans="1:11" x14ac:dyDescent="0.35">
      <c r="B45" t="s">
        <v>45</v>
      </c>
      <c r="I45" s="24"/>
      <c r="J45" s="16"/>
      <c r="K45" s="24"/>
    </row>
    <row r="46" spans="1:11" x14ac:dyDescent="0.35">
      <c r="B46" t="s">
        <v>50</v>
      </c>
      <c r="I46" s="24"/>
      <c r="J46" s="16"/>
      <c r="K46" s="24"/>
    </row>
    <row r="47" spans="1:11" x14ac:dyDescent="0.35">
      <c r="B47" s="1" t="s">
        <v>51</v>
      </c>
      <c r="I47" s="24"/>
      <c r="J47" s="16"/>
      <c r="K47" s="24"/>
    </row>
    <row r="48" spans="1:11" x14ac:dyDescent="0.35">
      <c r="B48" s="5">
        <v>1148</v>
      </c>
      <c r="C48" s="5" t="s">
        <v>35</v>
      </c>
      <c r="D48" s="5"/>
      <c r="E48" s="17"/>
      <c r="F48" s="5"/>
      <c r="G48" s="17"/>
      <c r="H48" s="5"/>
      <c r="I48" s="19">
        <f t="shared" si="0"/>
        <v>0</v>
      </c>
      <c r="J48" s="18"/>
      <c r="K48" s="19">
        <f t="shared" si="1"/>
        <v>0</v>
      </c>
    </row>
    <row r="49" spans="1:11" x14ac:dyDescent="0.35">
      <c r="I49" s="24"/>
      <c r="J49" s="16"/>
      <c r="K49" s="24"/>
    </row>
    <row r="50" spans="1:11" x14ac:dyDescent="0.35">
      <c r="A50">
        <v>5</v>
      </c>
      <c r="B50" s="1" t="s">
        <v>52</v>
      </c>
      <c r="I50" s="24"/>
      <c r="J50" s="16"/>
      <c r="K50" s="24"/>
    </row>
    <row r="51" spans="1:11" x14ac:dyDescent="0.35">
      <c r="B51" t="s">
        <v>53</v>
      </c>
      <c r="I51" s="24"/>
      <c r="J51" s="16"/>
      <c r="K51" s="24"/>
    </row>
    <row r="52" spans="1:11" x14ac:dyDescent="0.35">
      <c r="I52" s="24"/>
      <c r="J52" s="16"/>
      <c r="K52" s="24"/>
    </row>
    <row r="53" spans="1:11" x14ac:dyDescent="0.35">
      <c r="B53" t="s">
        <v>30</v>
      </c>
      <c r="I53" s="24"/>
      <c r="J53" s="16"/>
      <c r="K53" s="24"/>
    </row>
    <row r="54" spans="1:11" x14ac:dyDescent="0.35">
      <c r="B54" t="s">
        <v>31</v>
      </c>
      <c r="I54" s="24"/>
      <c r="J54" s="16"/>
      <c r="K54" s="24"/>
    </row>
    <row r="55" spans="1:11" x14ac:dyDescent="0.35">
      <c r="B55" t="s">
        <v>38</v>
      </c>
      <c r="I55" s="24"/>
      <c r="J55" s="16"/>
      <c r="K55" s="24"/>
    </row>
    <row r="56" spans="1:11" x14ac:dyDescent="0.35">
      <c r="B56" t="s">
        <v>54</v>
      </c>
      <c r="I56" s="24"/>
      <c r="J56" s="16"/>
      <c r="K56" s="24"/>
    </row>
    <row r="57" spans="1:11" x14ac:dyDescent="0.35">
      <c r="B57" t="s">
        <v>55</v>
      </c>
      <c r="I57" s="24"/>
      <c r="J57" s="16"/>
      <c r="K57" s="24"/>
    </row>
    <row r="58" spans="1:11" x14ac:dyDescent="0.35">
      <c r="B58" s="1" t="s">
        <v>56</v>
      </c>
      <c r="I58" s="24"/>
      <c r="J58" s="16"/>
      <c r="K58" s="24"/>
    </row>
    <row r="59" spans="1:11" x14ac:dyDescent="0.35">
      <c r="B59" s="5">
        <v>186</v>
      </c>
      <c r="C59" s="5" t="s">
        <v>35</v>
      </c>
      <c r="D59" s="5"/>
      <c r="E59" s="17"/>
      <c r="F59" s="5"/>
      <c r="G59" s="17"/>
      <c r="H59" s="5"/>
      <c r="I59" s="19">
        <f t="shared" ref="I59:I80" si="2">B59*E59</f>
        <v>0</v>
      </c>
      <c r="J59" s="18"/>
      <c r="K59" s="19">
        <f t="shared" ref="K59:K80" si="3">B59*G59</f>
        <v>0</v>
      </c>
    </row>
    <row r="60" spans="1:11" x14ac:dyDescent="0.35">
      <c r="I60" s="24"/>
      <c r="J60" s="16"/>
      <c r="K60" s="24"/>
    </row>
    <row r="61" spans="1:11" x14ac:dyDescent="0.35">
      <c r="A61">
        <v>6</v>
      </c>
      <c r="B61" s="1" t="s">
        <v>57</v>
      </c>
      <c r="I61" s="24"/>
      <c r="J61" s="16"/>
      <c r="K61" s="24"/>
    </row>
    <row r="62" spans="1:11" x14ac:dyDescent="0.35">
      <c r="B62" t="s">
        <v>58</v>
      </c>
      <c r="I62" s="24"/>
      <c r="J62" s="16"/>
      <c r="K62" s="24"/>
    </row>
    <row r="63" spans="1:11" x14ac:dyDescent="0.35">
      <c r="I63" s="24"/>
      <c r="J63" s="16"/>
      <c r="K63" s="24"/>
    </row>
    <row r="64" spans="1:11" x14ac:dyDescent="0.35">
      <c r="B64" t="s">
        <v>30</v>
      </c>
      <c r="I64" s="24"/>
      <c r="J64" s="16"/>
      <c r="K64" s="24"/>
    </row>
    <row r="65" spans="1:11" x14ac:dyDescent="0.35">
      <c r="B65" t="s">
        <v>31</v>
      </c>
      <c r="I65" s="24"/>
      <c r="J65" s="16"/>
      <c r="K65" s="24"/>
    </row>
    <row r="66" spans="1:11" x14ac:dyDescent="0.35">
      <c r="B66" t="s">
        <v>59</v>
      </c>
      <c r="I66" s="24"/>
      <c r="J66" s="16"/>
      <c r="K66" s="24"/>
    </row>
    <row r="67" spans="1:11" x14ac:dyDescent="0.35">
      <c r="B67" t="s">
        <v>60</v>
      </c>
      <c r="I67" s="24"/>
      <c r="J67" s="16"/>
      <c r="K67" s="24"/>
    </row>
    <row r="68" spans="1:11" x14ac:dyDescent="0.35">
      <c r="B68" t="s">
        <v>61</v>
      </c>
      <c r="I68" s="24"/>
      <c r="J68" s="16"/>
      <c r="K68" s="24"/>
    </row>
    <row r="69" spans="1:11" x14ac:dyDescent="0.35">
      <c r="B69" s="1" t="s">
        <v>62</v>
      </c>
      <c r="I69" s="24"/>
      <c r="J69" s="16"/>
      <c r="K69" s="24"/>
    </row>
    <row r="70" spans="1:11" x14ac:dyDescent="0.35">
      <c r="B70" s="5">
        <v>186</v>
      </c>
      <c r="C70" s="5" t="s">
        <v>35</v>
      </c>
      <c r="D70" s="5"/>
      <c r="E70" s="17"/>
      <c r="F70" s="5"/>
      <c r="G70" s="17"/>
      <c r="H70" s="5"/>
      <c r="I70" s="19">
        <f t="shared" si="2"/>
        <v>0</v>
      </c>
      <c r="J70" s="18"/>
      <c r="K70" s="19">
        <f t="shared" si="3"/>
        <v>0</v>
      </c>
    </row>
    <row r="71" spans="1:11" x14ac:dyDescent="0.35">
      <c r="I71" s="24"/>
      <c r="J71" s="16"/>
      <c r="K71" s="24"/>
    </row>
    <row r="72" spans="1:11" x14ac:dyDescent="0.35">
      <c r="A72">
        <v>7</v>
      </c>
      <c r="B72" s="1" t="s">
        <v>63</v>
      </c>
      <c r="I72" s="24"/>
      <c r="J72" s="16"/>
      <c r="K72" s="24"/>
    </row>
    <row r="73" spans="1:11" x14ac:dyDescent="0.35">
      <c r="B73" t="s">
        <v>64</v>
      </c>
      <c r="I73" s="24"/>
      <c r="J73" s="16"/>
      <c r="K73" s="24"/>
    </row>
    <row r="74" spans="1:11" x14ac:dyDescent="0.35">
      <c r="I74" s="24"/>
      <c r="J74" s="16"/>
      <c r="K74" s="24"/>
    </row>
    <row r="75" spans="1:11" x14ac:dyDescent="0.35">
      <c r="B75" t="s">
        <v>30</v>
      </c>
      <c r="I75" s="24"/>
      <c r="J75" s="16"/>
      <c r="K75" s="24"/>
    </row>
    <row r="76" spans="1:11" x14ac:dyDescent="0.35">
      <c r="B76" t="s">
        <v>31</v>
      </c>
      <c r="I76" s="24"/>
      <c r="J76" s="16"/>
      <c r="K76" s="24"/>
    </row>
    <row r="77" spans="1:11" x14ac:dyDescent="0.35">
      <c r="B77" t="s">
        <v>65</v>
      </c>
      <c r="I77" s="24"/>
      <c r="J77" s="16"/>
      <c r="K77" s="24"/>
    </row>
    <row r="78" spans="1:11" x14ac:dyDescent="0.35">
      <c r="B78" t="s">
        <v>66</v>
      </c>
      <c r="I78" s="24"/>
      <c r="J78" s="16"/>
      <c r="K78" s="24"/>
    </row>
    <row r="79" spans="1:11" x14ac:dyDescent="0.35">
      <c r="B79" s="1" t="s">
        <v>67</v>
      </c>
      <c r="I79" s="24"/>
      <c r="J79" s="16"/>
      <c r="K79" s="24"/>
    </row>
    <row r="80" spans="1:11" x14ac:dyDescent="0.35">
      <c r="B80" s="5">
        <v>3</v>
      </c>
      <c r="C80" s="5" t="s">
        <v>68</v>
      </c>
      <c r="D80" s="5"/>
      <c r="E80" s="17"/>
      <c r="F80" s="5"/>
      <c r="G80" s="17"/>
      <c r="H80" s="5"/>
      <c r="I80" s="19">
        <f t="shared" si="2"/>
        <v>0</v>
      </c>
      <c r="J80" s="18"/>
      <c r="K80" s="19">
        <f t="shared" si="3"/>
        <v>0</v>
      </c>
    </row>
    <row r="81" spans="2:11" x14ac:dyDescent="0.35">
      <c r="I81" s="24"/>
      <c r="J81" s="16"/>
      <c r="K81" s="24"/>
    </row>
    <row r="82" spans="2:11" x14ac:dyDescent="0.35">
      <c r="I82" s="24"/>
      <c r="J82" s="16"/>
      <c r="K82" s="24"/>
    </row>
    <row r="83" spans="2:11" x14ac:dyDescent="0.35">
      <c r="B83" s="7" t="s">
        <v>213</v>
      </c>
      <c r="C83" s="5"/>
      <c r="D83" s="5"/>
      <c r="E83" s="18"/>
      <c r="F83" s="5"/>
      <c r="G83" s="18"/>
      <c r="H83" s="5"/>
      <c r="I83" s="19">
        <f>SUM(I13:I82)</f>
        <v>0</v>
      </c>
      <c r="J83" s="18"/>
      <c r="K83" s="19">
        <f>SUM(K13:K82)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14" sqref="A14:XFD17"/>
    </sheetView>
  </sheetViews>
  <sheetFormatPr defaultRowHeight="14.5" x14ac:dyDescent="0.35"/>
  <cols>
    <col min="9" max="9" width="14.54296875" style="3" bestFit="1" customWidth="1"/>
    <col min="11" max="11" width="13.1796875" style="3" bestFit="1" customWidth="1"/>
  </cols>
  <sheetData>
    <row r="1" spans="1:11" x14ac:dyDescent="0.35">
      <c r="B1" s="2" t="s">
        <v>198</v>
      </c>
    </row>
    <row r="2" spans="1:11" x14ac:dyDescent="0.35">
      <c r="B2" s="2"/>
    </row>
    <row r="3" spans="1:11" ht="15" customHeight="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 s="2">
        <v>1</v>
      </c>
      <c r="B5" s="1" t="s">
        <v>69</v>
      </c>
    </row>
    <row r="6" spans="1:11" x14ac:dyDescent="0.35">
      <c r="B6" t="s">
        <v>70</v>
      </c>
    </row>
    <row r="8" spans="1:11" x14ac:dyDescent="0.35">
      <c r="B8" t="s">
        <v>30</v>
      </c>
    </row>
    <row r="9" spans="1:11" x14ac:dyDescent="0.35">
      <c r="B9" t="s">
        <v>71</v>
      </c>
    </row>
    <row r="10" spans="1:11" x14ac:dyDescent="0.35">
      <c r="B10" t="s">
        <v>72</v>
      </c>
    </row>
    <row r="11" spans="1:11" x14ac:dyDescent="0.35">
      <c r="B11" t="s">
        <v>73</v>
      </c>
    </row>
    <row r="12" spans="1:11" x14ac:dyDescent="0.35">
      <c r="B12" s="1" t="s">
        <v>74</v>
      </c>
    </row>
    <row r="13" spans="1:11" x14ac:dyDescent="0.35">
      <c r="B13" s="5">
        <v>75</v>
      </c>
      <c r="C13" s="5" t="s">
        <v>35</v>
      </c>
      <c r="D13" s="5"/>
      <c r="E13" s="17"/>
      <c r="F13" s="5"/>
      <c r="G13" s="17"/>
      <c r="H13" s="5"/>
      <c r="I13" s="19">
        <f>B13*E13</f>
        <v>0</v>
      </c>
      <c r="J13" s="18"/>
      <c r="K13" s="19">
        <f>B13*G13</f>
        <v>0</v>
      </c>
    </row>
    <row r="14" spans="1:11" x14ac:dyDescent="0.35">
      <c r="I14" s="24"/>
      <c r="J14" s="16"/>
      <c r="K14" s="24"/>
    </row>
    <row r="15" spans="1:11" x14ac:dyDescent="0.35">
      <c r="I15" s="24"/>
      <c r="J15" s="16"/>
      <c r="K15" s="24"/>
    </row>
    <row r="16" spans="1:11" x14ac:dyDescent="0.35">
      <c r="I16" s="24"/>
      <c r="J16" s="16"/>
      <c r="K16" s="24"/>
    </row>
    <row r="17" spans="2:11" x14ac:dyDescent="0.35">
      <c r="B17" s="7" t="s">
        <v>213</v>
      </c>
      <c r="C17" s="5"/>
      <c r="D17" s="5"/>
      <c r="E17" s="5"/>
      <c r="F17" s="5"/>
      <c r="G17" s="5"/>
      <c r="H17" s="5"/>
      <c r="I17" s="19">
        <f>SUM(I13:I16)</f>
        <v>0</v>
      </c>
      <c r="J17" s="18"/>
      <c r="K17" s="19">
        <f>SUM(K13:K16)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A15" sqref="A15:XFD18"/>
    </sheetView>
  </sheetViews>
  <sheetFormatPr defaultRowHeight="14.5" x14ac:dyDescent="0.35"/>
  <cols>
    <col min="9" max="9" width="12" style="3" bestFit="1" customWidth="1"/>
    <col min="11" max="11" width="13.1796875" style="3" bestFit="1" customWidth="1"/>
  </cols>
  <sheetData>
    <row r="1" spans="1:11" x14ac:dyDescent="0.35">
      <c r="B1" s="2" t="s">
        <v>199</v>
      </c>
    </row>
    <row r="2" spans="1:11" x14ac:dyDescent="0.35">
      <c r="B2" s="2"/>
    </row>
    <row r="3" spans="1:1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>
        <v>1</v>
      </c>
      <c r="B5" s="1" t="s">
        <v>75</v>
      </c>
    </row>
    <row r="6" spans="1:11" x14ac:dyDescent="0.35">
      <c r="B6" t="s">
        <v>76</v>
      </c>
    </row>
    <row r="8" spans="1:11" x14ac:dyDescent="0.35">
      <c r="B8" t="s">
        <v>30</v>
      </c>
    </row>
    <row r="9" spans="1:11" x14ac:dyDescent="0.35">
      <c r="B9" t="s">
        <v>77</v>
      </c>
    </row>
    <row r="10" spans="1:11" x14ac:dyDescent="0.35">
      <c r="B10" t="s">
        <v>78</v>
      </c>
    </row>
    <row r="11" spans="1:11" x14ac:dyDescent="0.35">
      <c r="B11" t="s">
        <v>79</v>
      </c>
    </row>
    <row r="12" spans="1:11" x14ac:dyDescent="0.35">
      <c r="B12" t="s">
        <v>80</v>
      </c>
    </row>
    <row r="13" spans="1:11" x14ac:dyDescent="0.35">
      <c r="B13" s="1" t="s">
        <v>81</v>
      </c>
    </row>
    <row r="14" spans="1:11" x14ac:dyDescent="0.35">
      <c r="B14" s="5">
        <v>4.8</v>
      </c>
      <c r="C14" s="5" t="s">
        <v>12</v>
      </c>
      <c r="D14" s="5"/>
      <c r="E14" s="17"/>
      <c r="F14" s="5"/>
      <c r="G14" s="17"/>
      <c r="H14" s="5"/>
      <c r="I14" s="19">
        <f>B14*E14</f>
        <v>0</v>
      </c>
      <c r="J14" s="18"/>
      <c r="K14" s="19">
        <f>B14*G14</f>
        <v>0</v>
      </c>
    </row>
    <row r="15" spans="1:11" x14ac:dyDescent="0.35">
      <c r="I15" s="24"/>
      <c r="J15" s="16"/>
      <c r="K15" s="24"/>
    </row>
    <row r="16" spans="1:11" x14ac:dyDescent="0.35">
      <c r="B16" s="7" t="s">
        <v>213</v>
      </c>
      <c r="C16" s="5"/>
      <c r="D16" s="5"/>
      <c r="E16" s="5"/>
      <c r="F16" s="5"/>
      <c r="G16" s="5"/>
      <c r="H16" s="5"/>
      <c r="I16" s="19">
        <f>SUM(I14:I15)</f>
        <v>0</v>
      </c>
      <c r="J16" s="18"/>
      <c r="K16" s="19">
        <f>SUM(K14:K15)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opLeftCell="A69" workbookViewId="0">
      <selection activeCell="A77" sqref="A77:XFD80"/>
    </sheetView>
  </sheetViews>
  <sheetFormatPr defaultRowHeight="14.5" x14ac:dyDescent="0.35"/>
  <cols>
    <col min="9" max="9" width="13.1796875" style="3" bestFit="1" customWidth="1"/>
    <col min="11" max="11" width="14.54296875" style="3" bestFit="1" customWidth="1"/>
  </cols>
  <sheetData>
    <row r="1" spans="1:11" x14ac:dyDescent="0.35">
      <c r="B1" s="2" t="s">
        <v>200</v>
      </c>
    </row>
    <row r="2" spans="1:11" x14ac:dyDescent="0.35">
      <c r="B2" s="2"/>
    </row>
    <row r="3" spans="1:1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A4" s="2"/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 s="2">
        <v>1</v>
      </c>
      <c r="B5" s="1" t="s">
        <v>83</v>
      </c>
    </row>
    <row r="6" spans="1:11" x14ac:dyDescent="0.35">
      <c r="A6" s="2"/>
      <c r="B6" t="s">
        <v>84</v>
      </c>
    </row>
    <row r="7" spans="1:11" x14ac:dyDescent="0.35">
      <c r="A7" s="2"/>
    </row>
    <row r="8" spans="1:11" x14ac:dyDescent="0.35">
      <c r="A8" s="2"/>
      <c r="B8" t="s">
        <v>85</v>
      </c>
    </row>
    <row r="9" spans="1:11" x14ac:dyDescent="0.35">
      <c r="A9" s="2"/>
      <c r="B9" t="s">
        <v>86</v>
      </c>
    </row>
    <row r="10" spans="1:11" x14ac:dyDescent="0.35">
      <c r="A10" s="2"/>
      <c r="B10" t="s">
        <v>87</v>
      </c>
    </row>
    <row r="11" spans="1:11" x14ac:dyDescent="0.35">
      <c r="A11" s="2"/>
      <c r="B11" t="s">
        <v>88</v>
      </c>
    </row>
    <row r="12" spans="1:11" x14ac:dyDescent="0.35">
      <c r="A12" s="2"/>
      <c r="B12" t="s">
        <v>89</v>
      </c>
    </row>
    <row r="13" spans="1:11" x14ac:dyDescent="0.35">
      <c r="A13" s="2"/>
      <c r="B13" t="s">
        <v>90</v>
      </c>
    </row>
    <row r="14" spans="1:11" x14ac:dyDescent="0.35">
      <c r="A14" s="2"/>
      <c r="B14" s="1" t="s">
        <v>91</v>
      </c>
    </row>
    <row r="15" spans="1:11" x14ac:dyDescent="0.35">
      <c r="A15" s="2"/>
      <c r="B15" s="5">
        <v>3.52</v>
      </c>
      <c r="C15" s="5" t="s">
        <v>92</v>
      </c>
      <c r="D15" s="5"/>
      <c r="E15" s="17"/>
      <c r="F15" s="5"/>
      <c r="G15" s="17"/>
      <c r="H15" s="5"/>
      <c r="I15" s="19">
        <f>B15*E15</f>
        <v>0</v>
      </c>
      <c r="J15" s="18"/>
      <c r="K15" s="19">
        <f>B15*G15</f>
        <v>0</v>
      </c>
    </row>
    <row r="16" spans="1:11" x14ac:dyDescent="0.35">
      <c r="A16" s="2"/>
      <c r="I16" s="24"/>
      <c r="J16" s="16"/>
      <c r="K16" s="24"/>
    </row>
    <row r="17" spans="1:11" x14ac:dyDescent="0.35">
      <c r="A17" s="2">
        <v>2</v>
      </c>
      <c r="B17" s="1" t="s">
        <v>93</v>
      </c>
      <c r="I17" s="24"/>
      <c r="J17" s="16"/>
      <c r="K17" s="24"/>
    </row>
    <row r="18" spans="1:11" x14ac:dyDescent="0.35">
      <c r="A18" s="2"/>
      <c r="B18" t="s">
        <v>94</v>
      </c>
      <c r="I18" s="24"/>
      <c r="J18" s="16"/>
      <c r="K18" s="24"/>
    </row>
    <row r="19" spans="1:11" x14ac:dyDescent="0.35">
      <c r="A19" s="2"/>
      <c r="I19" s="24"/>
      <c r="J19" s="16"/>
      <c r="K19" s="24"/>
    </row>
    <row r="20" spans="1:11" x14ac:dyDescent="0.35">
      <c r="A20" s="2"/>
      <c r="B20" t="s">
        <v>85</v>
      </c>
      <c r="I20" s="24"/>
      <c r="J20" s="16"/>
      <c r="K20" s="24"/>
    </row>
    <row r="21" spans="1:11" x14ac:dyDescent="0.35">
      <c r="A21" s="2"/>
      <c r="B21" t="s">
        <v>86</v>
      </c>
      <c r="I21" s="24"/>
      <c r="J21" s="16"/>
      <c r="K21" s="24"/>
    </row>
    <row r="22" spans="1:11" x14ac:dyDescent="0.35">
      <c r="A22" s="2"/>
      <c r="B22" t="s">
        <v>87</v>
      </c>
      <c r="I22" s="24"/>
      <c r="J22" s="16"/>
      <c r="K22" s="24"/>
    </row>
    <row r="23" spans="1:11" x14ac:dyDescent="0.35">
      <c r="A23" s="2"/>
      <c r="B23" t="s">
        <v>88</v>
      </c>
      <c r="I23" s="24"/>
      <c r="J23" s="16"/>
      <c r="K23" s="24"/>
    </row>
    <row r="24" spans="1:11" x14ac:dyDescent="0.35">
      <c r="A24" s="2"/>
      <c r="B24" t="s">
        <v>89</v>
      </c>
      <c r="I24" s="24"/>
      <c r="J24" s="16"/>
      <c r="K24" s="24"/>
    </row>
    <row r="25" spans="1:11" x14ac:dyDescent="0.35">
      <c r="A25" s="2"/>
      <c r="B25" t="s">
        <v>95</v>
      </c>
      <c r="I25" s="24"/>
      <c r="J25" s="16"/>
      <c r="K25" s="24"/>
    </row>
    <row r="26" spans="1:11" x14ac:dyDescent="0.35">
      <c r="A26" s="2"/>
      <c r="B26" s="1" t="s">
        <v>96</v>
      </c>
      <c r="I26" s="24"/>
      <c r="J26" s="16"/>
      <c r="K26" s="24"/>
    </row>
    <row r="27" spans="1:11" x14ac:dyDescent="0.35">
      <c r="A27" s="2"/>
      <c r="B27" s="5">
        <v>4.4000000000000004</v>
      </c>
      <c r="C27" s="5" t="s">
        <v>92</v>
      </c>
      <c r="D27" s="5"/>
      <c r="E27" s="17"/>
      <c r="F27" s="5"/>
      <c r="G27" s="17"/>
      <c r="H27" s="5"/>
      <c r="I27" s="19">
        <f t="shared" ref="I27:I51" si="0">B27*E27</f>
        <v>0</v>
      </c>
      <c r="J27" s="18"/>
      <c r="K27" s="19">
        <f t="shared" ref="K27:K51" si="1">B27*G27</f>
        <v>0</v>
      </c>
    </row>
    <row r="28" spans="1:11" x14ac:dyDescent="0.35">
      <c r="A28" s="2"/>
      <c r="I28" s="24"/>
      <c r="J28" s="16"/>
      <c r="K28" s="24"/>
    </row>
    <row r="29" spans="1:11" x14ac:dyDescent="0.35">
      <c r="A29" s="2">
        <v>3</v>
      </c>
      <c r="B29" s="1" t="s">
        <v>97</v>
      </c>
      <c r="I29" s="24"/>
      <c r="J29" s="16"/>
      <c r="K29" s="24"/>
    </row>
    <row r="30" spans="1:11" x14ac:dyDescent="0.35">
      <c r="A30" s="2"/>
      <c r="B30" t="s">
        <v>98</v>
      </c>
      <c r="I30" s="24"/>
      <c r="J30" s="16"/>
      <c r="K30" s="24"/>
    </row>
    <row r="31" spans="1:11" x14ac:dyDescent="0.35">
      <c r="A31" s="2"/>
      <c r="I31" s="24"/>
      <c r="J31" s="16"/>
      <c r="K31" s="24"/>
    </row>
    <row r="32" spans="1:11" x14ac:dyDescent="0.35">
      <c r="A32" s="2"/>
      <c r="B32" t="s">
        <v>85</v>
      </c>
      <c r="I32" s="24"/>
      <c r="J32" s="16"/>
      <c r="K32" s="24"/>
    </row>
    <row r="33" spans="1:11" x14ac:dyDescent="0.35">
      <c r="A33" s="2"/>
      <c r="B33" t="s">
        <v>86</v>
      </c>
      <c r="I33" s="24"/>
      <c r="J33" s="16"/>
      <c r="K33" s="24"/>
    </row>
    <row r="34" spans="1:11" x14ac:dyDescent="0.35">
      <c r="A34" s="2"/>
      <c r="B34" t="s">
        <v>99</v>
      </c>
      <c r="I34" s="24"/>
      <c r="J34" s="16"/>
      <c r="K34" s="24"/>
    </row>
    <row r="35" spans="1:11" x14ac:dyDescent="0.35">
      <c r="A35" s="2"/>
      <c r="B35" t="s">
        <v>100</v>
      </c>
      <c r="I35" s="24"/>
      <c r="J35" s="16"/>
      <c r="K35" s="24"/>
    </row>
    <row r="36" spans="1:11" x14ac:dyDescent="0.35">
      <c r="A36" s="2"/>
      <c r="B36" t="s">
        <v>101</v>
      </c>
      <c r="I36" s="24"/>
      <c r="J36" s="16"/>
      <c r="K36" s="24"/>
    </row>
    <row r="37" spans="1:11" x14ac:dyDescent="0.35">
      <c r="A37" s="2"/>
      <c r="B37" t="s">
        <v>102</v>
      </c>
      <c r="I37" s="24"/>
      <c r="J37" s="16"/>
      <c r="K37" s="24"/>
    </row>
    <row r="38" spans="1:11" x14ac:dyDescent="0.35">
      <c r="A38" s="2"/>
      <c r="B38" s="1" t="s">
        <v>103</v>
      </c>
      <c r="I38" s="24"/>
      <c r="J38" s="16"/>
      <c r="K38" s="24"/>
    </row>
    <row r="39" spans="1:11" x14ac:dyDescent="0.35">
      <c r="A39" s="2"/>
      <c r="B39" s="5">
        <v>4.8</v>
      </c>
      <c r="C39" s="5" t="s">
        <v>92</v>
      </c>
      <c r="D39" s="5"/>
      <c r="E39" s="17"/>
      <c r="F39" s="5"/>
      <c r="G39" s="17"/>
      <c r="H39" s="5"/>
      <c r="I39" s="19">
        <f t="shared" si="0"/>
        <v>0</v>
      </c>
      <c r="J39" s="18"/>
      <c r="K39" s="19">
        <f t="shared" si="1"/>
        <v>0</v>
      </c>
    </row>
    <row r="40" spans="1:11" x14ac:dyDescent="0.35">
      <c r="A40" s="2"/>
      <c r="I40" s="24"/>
      <c r="J40" s="16"/>
      <c r="K40" s="24"/>
    </row>
    <row r="41" spans="1:11" x14ac:dyDescent="0.35">
      <c r="A41" s="2">
        <v>4</v>
      </c>
      <c r="B41" s="1" t="s">
        <v>104</v>
      </c>
      <c r="I41" s="24"/>
      <c r="J41" s="16"/>
      <c r="K41" s="24"/>
    </row>
    <row r="42" spans="1:11" x14ac:dyDescent="0.35">
      <c r="A42" s="2"/>
      <c r="B42" t="s">
        <v>105</v>
      </c>
      <c r="I42" s="24"/>
      <c r="J42" s="16"/>
      <c r="K42" s="24"/>
    </row>
    <row r="43" spans="1:11" x14ac:dyDescent="0.35">
      <c r="A43" s="2"/>
      <c r="I43" s="24"/>
      <c r="J43" s="16"/>
      <c r="K43" s="24"/>
    </row>
    <row r="44" spans="1:11" x14ac:dyDescent="0.35">
      <c r="A44" s="2"/>
      <c r="B44" t="s">
        <v>85</v>
      </c>
      <c r="I44" s="24"/>
      <c r="J44" s="16"/>
      <c r="K44" s="24"/>
    </row>
    <row r="45" spans="1:11" x14ac:dyDescent="0.35">
      <c r="A45" s="2"/>
      <c r="B45" t="s">
        <v>86</v>
      </c>
      <c r="I45" s="24"/>
      <c r="J45" s="16"/>
      <c r="K45" s="24"/>
    </row>
    <row r="46" spans="1:11" x14ac:dyDescent="0.35">
      <c r="A46" s="2"/>
      <c r="B46" t="s">
        <v>99</v>
      </c>
      <c r="I46" s="24"/>
      <c r="J46" s="16"/>
      <c r="K46" s="24"/>
    </row>
    <row r="47" spans="1:11" x14ac:dyDescent="0.35">
      <c r="A47" s="2"/>
      <c r="B47" t="s">
        <v>100</v>
      </c>
      <c r="I47" s="24"/>
      <c r="J47" s="16"/>
      <c r="K47" s="24"/>
    </row>
    <row r="48" spans="1:11" x14ac:dyDescent="0.35">
      <c r="A48" s="2"/>
      <c r="B48" t="s">
        <v>106</v>
      </c>
      <c r="I48" s="24"/>
      <c r="J48" s="16"/>
      <c r="K48" s="24"/>
    </row>
    <row r="49" spans="1:11" x14ac:dyDescent="0.35">
      <c r="A49" s="2"/>
      <c r="B49" t="s">
        <v>107</v>
      </c>
      <c r="I49" s="24"/>
      <c r="J49" s="16"/>
      <c r="K49" s="24"/>
    </row>
    <row r="50" spans="1:11" x14ac:dyDescent="0.35">
      <c r="A50" s="2"/>
      <c r="B50" s="1" t="s">
        <v>108</v>
      </c>
      <c r="I50" s="24"/>
      <c r="J50" s="16"/>
      <c r="K50" s="24"/>
    </row>
    <row r="51" spans="1:11" x14ac:dyDescent="0.35">
      <c r="A51" s="2"/>
      <c r="B51" s="5">
        <v>1.2</v>
      </c>
      <c r="C51" s="5" t="s">
        <v>92</v>
      </c>
      <c r="D51" s="5"/>
      <c r="E51" s="17"/>
      <c r="F51" s="5"/>
      <c r="G51" s="17"/>
      <c r="H51" s="5"/>
      <c r="I51" s="19">
        <f t="shared" si="0"/>
        <v>0</v>
      </c>
      <c r="J51" s="18"/>
      <c r="K51" s="19">
        <f t="shared" si="1"/>
        <v>0</v>
      </c>
    </row>
    <row r="52" spans="1:11" x14ac:dyDescent="0.35">
      <c r="A52" s="2"/>
      <c r="I52" s="24"/>
      <c r="J52" s="16"/>
      <c r="K52" s="24"/>
    </row>
    <row r="53" spans="1:11" x14ac:dyDescent="0.35">
      <c r="A53" s="2">
        <v>5</v>
      </c>
      <c r="B53" s="1" t="s">
        <v>109</v>
      </c>
      <c r="I53" s="24"/>
      <c r="J53" s="16"/>
      <c r="K53" s="24"/>
    </row>
    <row r="54" spans="1:11" x14ac:dyDescent="0.35">
      <c r="A54" s="2"/>
      <c r="B54" t="s">
        <v>110</v>
      </c>
      <c r="I54" s="24"/>
      <c r="J54" s="16"/>
      <c r="K54" s="24"/>
    </row>
    <row r="55" spans="1:11" x14ac:dyDescent="0.35">
      <c r="A55" s="2"/>
      <c r="I55" s="24"/>
      <c r="J55" s="16"/>
      <c r="K55" s="24"/>
    </row>
    <row r="56" spans="1:11" x14ac:dyDescent="0.35">
      <c r="A56" s="2"/>
      <c r="B56" t="s">
        <v>85</v>
      </c>
      <c r="I56" s="24"/>
      <c r="J56" s="16"/>
      <c r="K56" s="24"/>
    </row>
    <row r="57" spans="1:11" x14ac:dyDescent="0.35">
      <c r="A57" s="2"/>
      <c r="B57" t="s">
        <v>86</v>
      </c>
      <c r="I57" s="24"/>
      <c r="J57" s="16"/>
      <c r="K57" s="24"/>
    </row>
    <row r="58" spans="1:11" x14ac:dyDescent="0.35">
      <c r="A58" s="2"/>
      <c r="B58" t="s">
        <v>111</v>
      </c>
      <c r="I58" s="24"/>
      <c r="J58" s="16"/>
      <c r="K58" s="24"/>
    </row>
    <row r="59" spans="1:11" x14ac:dyDescent="0.35">
      <c r="A59" s="2"/>
      <c r="B59" t="s">
        <v>112</v>
      </c>
      <c r="I59" s="24"/>
      <c r="J59" s="16"/>
      <c r="K59" s="24"/>
    </row>
    <row r="60" spans="1:11" x14ac:dyDescent="0.35">
      <c r="A60" s="2"/>
      <c r="B60" t="s">
        <v>113</v>
      </c>
      <c r="I60" s="24"/>
      <c r="J60" s="16"/>
      <c r="K60" s="24"/>
    </row>
    <row r="61" spans="1:11" x14ac:dyDescent="0.35">
      <c r="A61" s="2"/>
      <c r="B61" t="s">
        <v>114</v>
      </c>
      <c r="I61" s="24"/>
      <c r="J61" s="16"/>
      <c r="K61" s="24"/>
    </row>
    <row r="62" spans="1:11" x14ac:dyDescent="0.35">
      <c r="A62" s="2"/>
      <c r="B62" t="s">
        <v>115</v>
      </c>
      <c r="I62" s="24"/>
      <c r="J62" s="16"/>
      <c r="K62" s="24"/>
    </row>
    <row r="63" spans="1:11" x14ac:dyDescent="0.35">
      <c r="A63" s="2"/>
      <c r="B63" s="1" t="s">
        <v>116</v>
      </c>
      <c r="I63" s="24"/>
      <c r="J63" s="16"/>
      <c r="K63" s="24"/>
    </row>
    <row r="64" spans="1:11" x14ac:dyDescent="0.35">
      <c r="A64" s="2"/>
      <c r="B64" s="5">
        <v>0.24</v>
      </c>
      <c r="C64" s="5" t="s">
        <v>35</v>
      </c>
      <c r="D64" s="5"/>
      <c r="E64" s="17"/>
      <c r="F64" s="5"/>
      <c r="G64" s="17"/>
      <c r="H64" s="5"/>
      <c r="I64" s="19">
        <f t="shared" ref="I64:I76" si="2">B64*E64</f>
        <v>0</v>
      </c>
      <c r="J64" s="18"/>
      <c r="K64" s="19">
        <f t="shared" ref="K64:K76" si="3">B64*G64</f>
        <v>0</v>
      </c>
    </row>
    <row r="65" spans="1:11" x14ac:dyDescent="0.35">
      <c r="A65" s="2"/>
      <c r="I65" s="24"/>
      <c r="J65" s="16"/>
      <c r="K65" s="24"/>
    </row>
    <row r="66" spans="1:11" x14ac:dyDescent="0.35">
      <c r="A66" s="2">
        <v>6</v>
      </c>
      <c r="B66" s="1" t="s">
        <v>188</v>
      </c>
      <c r="I66" s="24"/>
      <c r="J66" s="16"/>
      <c r="K66" s="24"/>
    </row>
    <row r="67" spans="1:11" x14ac:dyDescent="0.35">
      <c r="B67" t="s">
        <v>189</v>
      </c>
      <c r="I67" s="24"/>
      <c r="J67" s="16"/>
      <c r="K67" s="24"/>
    </row>
    <row r="68" spans="1:11" x14ac:dyDescent="0.35">
      <c r="I68" s="24"/>
      <c r="J68" s="16"/>
      <c r="K68" s="24"/>
    </row>
    <row r="69" spans="1:11" x14ac:dyDescent="0.35">
      <c r="B69" t="s">
        <v>85</v>
      </c>
      <c r="I69" s="24"/>
      <c r="J69" s="16"/>
      <c r="K69" s="24"/>
    </row>
    <row r="70" spans="1:11" x14ac:dyDescent="0.35">
      <c r="B70" t="s">
        <v>86</v>
      </c>
      <c r="I70" s="24"/>
      <c r="J70" s="16"/>
      <c r="K70" s="24"/>
    </row>
    <row r="71" spans="1:11" x14ac:dyDescent="0.35">
      <c r="B71" t="s">
        <v>111</v>
      </c>
      <c r="I71" s="24"/>
      <c r="J71" s="16"/>
      <c r="K71" s="24"/>
    </row>
    <row r="72" spans="1:11" x14ac:dyDescent="0.35">
      <c r="B72" t="s">
        <v>190</v>
      </c>
      <c r="I72" s="24"/>
      <c r="J72" s="16"/>
      <c r="K72" s="24"/>
    </row>
    <row r="73" spans="1:11" x14ac:dyDescent="0.35">
      <c r="B73" t="s">
        <v>191</v>
      </c>
      <c r="I73" s="24"/>
      <c r="J73" s="16"/>
      <c r="K73" s="24"/>
    </row>
    <row r="74" spans="1:11" x14ac:dyDescent="0.35">
      <c r="B74" t="s">
        <v>192</v>
      </c>
      <c r="I74" s="24"/>
      <c r="J74" s="16"/>
      <c r="K74" s="24"/>
    </row>
    <row r="75" spans="1:11" x14ac:dyDescent="0.35">
      <c r="B75" s="1" t="s">
        <v>116</v>
      </c>
      <c r="I75" s="24"/>
      <c r="J75" s="16"/>
      <c r="K75" s="24"/>
    </row>
    <row r="76" spans="1:11" x14ac:dyDescent="0.35">
      <c r="B76" s="5">
        <v>41.46</v>
      </c>
      <c r="C76" s="5" t="s">
        <v>35</v>
      </c>
      <c r="D76" s="5"/>
      <c r="E76" s="17"/>
      <c r="F76" s="5"/>
      <c r="G76" s="17"/>
      <c r="H76" s="5"/>
      <c r="I76" s="19">
        <f t="shared" si="2"/>
        <v>0</v>
      </c>
      <c r="J76" s="18"/>
      <c r="K76" s="19">
        <f t="shared" si="3"/>
        <v>0</v>
      </c>
    </row>
    <row r="77" spans="1:11" x14ac:dyDescent="0.35">
      <c r="I77" s="24"/>
      <c r="J77" s="16"/>
      <c r="K77" s="24"/>
    </row>
    <row r="78" spans="1:11" x14ac:dyDescent="0.35">
      <c r="I78" s="24"/>
      <c r="J78" s="16"/>
      <c r="K78" s="24"/>
    </row>
    <row r="79" spans="1:11" x14ac:dyDescent="0.35">
      <c r="I79" s="24"/>
      <c r="J79" s="16"/>
      <c r="K79" s="24"/>
    </row>
    <row r="80" spans="1:11" x14ac:dyDescent="0.35">
      <c r="B80" s="7" t="s">
        <v>213</v>
      </c>
      <c r="C80" s="5"/>
      <c r="D80" s="5"/>
      <c r="E80" s="5"/>
      <c r="F80" s="5"/>
      <c r="G80" s="5"/>
      <c r="H80" s="5"/>
      <c r="I80" s="19">
        <f>SUM(I15:I79)</f>
        <v>0</v>
      </c>
      <c r="J80" s="18"/>
      <c r="K80" s="19">
        <f>SUM(K15:K79)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41" workbookViewId="0">
      <selection activeCell="A48" sqref="A48:XFD51"/>
    </sheetView>
  </sheetViews>
  <sheetFormatPr defaultRowHeight="14.5" x14ac:dyDescent="0.35"/>
  <cols>
    <col min="9" max="9" width="14" style="3" customWidth="1"/>
    <col min="11" max="11" width="14.54296875" style="3" bestFit="1" customWidth="1"/>
  </cols>
  <sheetData>
    <row r="1" spans="1:11" x14ac:dyDescent="0.35">
      <c r="B1" s="2" t="s">
        <v>201</v>
      </c>
    </row>
    <row r="2" spans="1:11" x14ac:dyDescent="0.35">
      <c r="B2" s="2"/>
    </row>
    <row r="3" spans="1:11" ht="15" customHeight="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A4" s="2"/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 s="2">
        <v>1</v>
      </c>
      <c r="B5" s="1" t="s">
        <v>117</v>
      </c>
    </row>
    <row r="6" spans="1:11" x14ac:dyDescent="0.35">
      <c r="B6" t="s">
        <v>118</v>
      </c>
    </row>
    <row r="8" spans="1:11" x14ac:dyDescent="0.35">
      <c r="B8" t="s">
        <v>85</v>
      </c>
    </row>
    <row r="9" spans="1:11" x14ac:dyDescent="0.35">
      <c r="B9" t="s">
        <v>119</v>
      </c>
    </row>
    <row r="10" spans="1:11" x14ac:dyDescent="0.35">
      <c r="B10" t="s">
        <v>120</v>
      </c>
    </row>
    <row r="11" spans="1:11" x14ac:dyDescent="0.35">
      <c r="B11" t="s">
        <v>121</v>
      </c>
    </row>
    <row r="12" spans="1:11" x14ac:dyDescent="0.35">
      <c r="B12" t="s">
        <v>122</v>
      </c>
    </row>
    <row r="13" spans="1:11" x14ac:dyDescent="0.35">
      <c r="B13" s="1" t="s">
        <v>123</v>
      </c>
    </row>
    <row r="14" spans="1:11" x14ac:dyDescent="0.35">
      <c r="B14" s="5">
        <v>384</v>
      </c>
      <c r="C14" s="5" t="s">
        <v>19</v>
      </c>
      <c r="D14" s="5"/>
      <c r="E14" s="17"/>
      <c r="F14" s="5"/>
      <c r="G14" s="17"/>
      <c r="H14" s="5"/>
      <c r="I14" s="19">
        <f>B14*E14</f>
        <v>0</v>
      </c>
      <c r="J14" s="18"/>
      <c r="K14" s="19">
        <f>B14*G14</f>
        <v>0</v>
      </c>
    </row>
    <row r="15" spans="1:11" x14ac:dyDescent="0.35">
      <c r="I15" s="24"/>
      <c r="J15" s="16"/>
      <c r="K15" s="24"/>
    </row>
    <row r="16" spans="1:11" x14ac:dyDescent="0.35">
      <c r="A16" s="2">
        <v>2</v>
      </c>
      <c r="B16" s="1" t="s">
        <v>124</v>
      </c>
      <c r="I16" s="24"/>
      <c r="J16" s="16"/>
      <c r="K16" s="24"/>
    </row>
    <row r="17" spans="1:11" x14ac:dyDescent="0.35">
      <c r="B17" t="s">
        <v>125</v>
      </c>
      <c r="I17" s="24"/>
      <c r="J17" s="16"/>
      <c r="K17" s="24"/>
    </row>
    <row r="18" spans="1:11" x14ac:dyDescent="0.35">
      <c r="I18" s="24"/>
      <c r="J18" s="16"/>
      <c r="K18" s="24"/>
    </row>
    <row r="19" spans="1:11" x14ac:dyDescent="0.35">
      <c r="B19" t="s">
        <v>85</v>
      </c>
      <c r="I19" s="24"/>
      <c r="J19" s="16"/>
      <c r="K19" s="24"/>
    </row>
    <row r="20" spans="1:11" x14ac:dyDescent="0.35">
      <c r="B20" t="s">
        <v>119</v>
      </c>
      <c r="I20" s="24"/>
      <c r="J20" s="16"/>
      <c r="K20" s="24"/>
    </row>
    <row r="21" spans="1:11" x14ac:dyDescent="0.35">
      <c r="B21" t="s">
        <v>120</v>
      </c>
      <c r="I21" s="24"/>
      <c r="J21" s="16"/>
      <c r="K21" s="24"/>
    </row>
    <row r="22" spans="1:11" x14ac:dyDescent="0.35">
      <c r="B22" t="s">
        <v>126</v>
      </c>
      <c r="I22" s="24"/>
      <c r="J22" s="16"/>
      <c r="K22" s="24"/>
    </row>
    <row r="23" spans="1:11" x14ac:dyDescent="0.35">
      <c r="B23" t="s">
        <v>127</v>
      </c>
      <c r="I23" s="24"/>
      <c r="J23" s="16"/>
      <c r="K23" s="24"/>
    </row>
    <row r="24" spans="1:11" x14ac:dyDescent="0.35">
      <c r="B24" s="1" t="s">
        <v>128</v>
      </c>
      <c r="I24" s="24"/>
      <c r="J24" s="16"/>
      <c r="K24" s="24"/>
    </row>
    <row r="25" spans="1:11" x14ac:dyDescent="0.35">
      <c r="B25" s="5">
        <v>320</v>
      </c>
      <c r="C25" s="5" t="s">
        <v>12</v>
      </c>
      <c r="D25" s="5"/>
      <c r="E25" s="17"/>
      <c r="F25" s="5"/>
      <c r="G25" s="17"/>
      <c r="H25" s="5"/>
      <c r="I25" s="19">
        <f t="shared" ref="I25:I47" si="0">B25*E25</f>
        <v>0</v>
      </c>
      <c r="J25" s="18"/>
      <c r="K25" s="19">
        <f t="shared" ref="K25:K47" si="1">B25*G25</f>
        <v>0</v>
      </c>
    </row>
    <row r="26" spans="1:11" x14ac:dyDescent="0.35">
      <c r="I26" s="24"/>
      <c r="J26" s="16"/>
      <c r="K26" s="24"/>
    </row>
    <row r="27" spans="1:11" x14ac:dyDescent="0.35">
      <c r="A27" s="2">
        <v>3</v>
      </c>
      <c r="B27" s="1" t="s">
        <v>129</v>
      </c>
      <c r="I27" s="24"/>
      <c r="J27" s="16"/>
      <c r="K27" s="24"/>
    </row>
    <row r="28" spans="1:11" x14ac:dyDescent="0.35">
      <c r="B28" t="s">
        <v>130</v>
      </c>
      <c r="I28" s="24"/>
      <c r="J28" s="16"/>
      <c r="K28" s="24"/>
    </row>
    <row r="29" spans="1:11" x14ac:dyDescent="0.35">
      <c r="I29" s="24"/>
      <c r="J29" s="16"/>
      <c r="K29" s="24"/>
    </row>
    <row r="30" spans="1:11" x14ac:dyDescent="0.35">
      <c r="B30" t="s">
        <v>85</v>
      </c>
      <c r="I30" s="24"/>
      <c r="J30" s="16"/>
      <c r="K30" s="24"/>
    </row>
    <row r="31" spans="1:11" x14ac:dyDescent="0.35">
      <c r="B31" t="s">
        <v>119</v>
      </c>
      <c r="I31" s="24"/>
      <c r="J31" s="16"/>
      <c r="K31" s="24"/>
    </row>
    <row r="32" spans="1:11" x14ac:dyDescent="0.35">
      <c r="B32" t="s">
        <v>120</v>
      </c>
      <c r="I32" s="24"/>
      <c r="J32" s="16"/>
      <c r="K32" s="24"/>
    </row>
    <row r="33" spans="1:11" x14ac:dyDescent="0.35">
      <c r="B33" t="s">
        <v>126</v>
      </c>
      <c r="I33" s="24"/>
      <c r="J33" s="16"/>
      <c r="K33" s="24"/>
    </row>
    <row r="34" spans="1:11" x14ac:dyDescent="0.35">
      <c r="B34" t="s">
        <v>131</v>
      </c>
      <c r="I34" s="24"/>
      <c r="J34" s="16"/>
      <c r="K34" s="24"/>
    </row>
    <row r="35" spans="1:11" x14ac:dyDescent="0.35">
      <c r="B35" s="1" t="s">
        <v>132</v>
      </c>
      <c r="I35" s="24"/>
      <c r="J35" s="16"/>
      <c r="K35" s="24"/>
    </row>
    <row r="36" spans="1:11" x14ac:dyDescent="0.35">
      <c r="B36" s="5">
        <v>64</v>
      </c>
      <c r="C36" s="5" t="s">
        <v>12</v>
      </c>
      <c r="D36" s="5"/>
      <c r="E36" s="17"/>
      <c r="F36" s="5"/>
      <c r="G36" s="17"/>
      <c r="H36" s="5"/>
      <c r="I36" s="19">
        <f t="shared" si="0"/>
        <v>0</v>
      </c>
      <c r="J36" s="18"/>
      <c r="K36" s="19">
        <f t="shared" si="1"/>
        <v>0</v>
      </c>
    </row>
    <row r="37" spans="1:11" x14ac:dyDescent="0.35">
      <c r="I37" s="24"/>
      <c r="J37" s="16"/>
      <c r="K37" s="24"/>
    </row>
    <row r="38" spans="1:11" x14ac:dyDescent="0.35">
      <c r="A38" s="2">
        <v>4</v>
      </c>
      <c r="B38" s="1" t="s">
        <v>133</v>
      </c>
      <c r="I38" s="24"/>
      <c r="J38" s="16"/>
      <c r="K38" s="24"/>
    </row>
    <row r="39" spans="1:11" x14ac:dyDescent="0.35">
      <c r="B39" t="s">
        <v>134</v>
      </c>
      <c r="I39" s="24"/>
      <c r="J39" s="16"/>
      <c r="K39" s="24"/>
    </row>
    <row r="40" spans="1:11" x14ac:dyDescent="0.35">
      <c r="I40" s="24"/>
      <c r="J40" s="16"/>
      <c r="K40" s="24"/>
    </row>
    <row r="41" spans="1:11" x14ac:dyDescent="0.35">
      <c r="B41" t="s">
        <v>85</v>
      </c>
      <c r="I41" s="24"/>
      <c r="J41" s="16"/>
      <c r="K41" s="24"/>
    </row>
    <row r="42" spans="1:11" x14ac:dyDescent="0.35">
      <c r="B42" t="s">
        <v>119</v>
      </c>
      <c r="I42" s="24"/>
      <c r="J42" s="16"/>
      <c r="K42" s="24"/>
    </row>
    <row r="43" spans="1:11" x14ac:dyDescent="0.35">
      <c r="B43" t="s">
        <v>120</v>
      </c>
      <c r="I43" s="24"/>
      <c r="J43" s="16"/>
      <c r="K43" s="24"/>
    </row>
    <row r="44" spans="1:11" x14ac:dyDescent="0.35">
      <c r="B44" t="s">
        <v>135</v>
      </c>
      <c r="I44" s="24"/>
      <c r="J44" s="16"/>
      <c r="K44" s="24"/>
    </row>
    <row r="45" spans="1:11" x14ac:dyDescent="0.35">
      <c r="B45" t="s">
        <v>136</v>
      </c>
      <c r="I45" s="24"/>
      <c r="J45" s="16"/>
      <c r="K45" s="24"/>
    </row>
    <row r="46" spans="1:11" x14ac:dyDescent="0.35">
      <c r="B46" s="1" t="s">
        <v>137</v>
      </c>
      <c r="I46" s="24"/>
      <c r="J46" s="16"/>
      <c r="K46" s="24"/>
    </row>
    <row r="47" spans="1:11" x14ac:dyDescent="0.35">
      <c r="B47" s="5">
        <v>436</v>
      </c>
      <c r="C47" s="5" t="s">
        <v>19</v>
      </c>
      <c r="D47" s="5"/>
      <c r="E47" s="17"/>
      <c r="F47" s="5"/>
      <c r="G47" s="17"/>
      <c r="H47" s="5"/>
      <c r="I47" s="19">
        <f t="shared" si="0"/>
        <v>0</v>
      </c>
      <c r="J47" s="18"/>
      <c r="K47" s="19">
        <f t="shared" si="1"/>
        <v>0</v>
      </c>
    </row>
    <row r="48" spans="1:11" x14ac:dyDescent="0.35">
      <c r="I48" s="24"/>
      <c r="J48" s="16"/>
      <c r="K48" s="24"/>
    </row>
    <row r="49" spans="2:11" x14ac:dyDescent="0.35">
      <c r="B49" s="7" t="s">
        <v>213</v>
      </c>
      <c r="C49" s="5"/>
      <c r="D49" s="5"/>
      <c r="E49" s="5"/>
      <c r="F49" s="5"/>
      <c r="G49" s="5"/>
      <c r="H49" s="5"/>
      <c r="I49" s="19">
        <f>SUM(I14:I48)</f>
        <v>0</v>
      </c>
      <c r="J49" s="18"/>
      <c r="K49" s="19">
        <f>SUM(K14:K48)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42" workbookViewId="0">
      <selection activeCell="A50" sqref="A50:XFD53"/>
    </sheetView>
  </sheetViews>
  <sheetFormatPr defaultRowHeight="14.5" x14ac:dyDescent="0.35"/>
  <cols>
    <col min="9" max="9" width="11.453125" style="3" customWidth="1"/>
    <col min="11" max="11" width="13.1796875" style="3" bestFit="1" customWidth="1"/>
  </cols>
  <sheetData>
    <row r="1" spans="1:11" x14ac:dyDescent="0.35">
      <c r="B1" s="2" t="s">
        <v>202</v>
      </c>
    </row>
    <row r="2" spans="1:11" x14ac:dyDescent="0.35">
      <c r="B2" s="2"/>
    </row>
    <row r="3" spans="1:11" x14ac:dyDescent="0.35">
      <c r="A3" s="15" t="s">
        <v>207</v>
      </c>
      <c r="B3" s="8" t="s">
        <v>208</v>
      </c>
      <c r="C3" s="9"/>
      <c r="D3" s="9"/>
      <c r="E3" s="26" t="s">
        <v>209</v>
      </c>
      <c r="F3" s="27"/>
      <c r="G3" s="27"/>
      <c r="H3" s="9"/>
      <c r="I3" s="28" t="s">
        <v>214</v>
      </c>
      <c r="J3" s="26"/>
      <c r="K3" s="26"/>
    </row>
    <row r="4" spans="1:11" x14ac:dyDescent="0.35">
      <c r="A4" s="2"/>
      <c r="B4" s="8" t="s">
        <v>210</v>
      </c>
      <c r="C4" s="9"/>
      <c r="D4" s="9"/>
      <c r="E4" s="11" t="s">
        <v>211</v>
      </c>
      <c r="F4" s="11"/>
      <c r="G4" s="11" t="s">
        <v>212</v>
      </c>
      <c r="H4" s="12"/>
      <c r="I4" s="11" t="s">
        <v>211</v>
      </c>
      <c r="J4" s="11"/>
      <c r="K4" s="11" t="s">
        <v>212</v>
      </c>
    </row>
    <row r="5" spans="1:11" x14ac:dyDescent="0.35">
      <c r="A5" s="2">
        <v>1</v>
      </c>
      <c r="B5" s="1" t="s">
        <v>138</v>
      </c>
    </row>
    <row r="6" spans="1:11" x14ac:dyDescent="0.35">
      <c r="B6" t="s">
        <v>139</v>
      </c>
    </row>
    <row r="8" spans="1:11" x14ac:dyDescent="0.35">
      <c r="B8" t="s">
        <v>140</v>
      </c>
    </row>
    <row r="9" spans="1:11" x14ac:dyDescent="0.35">
      <c r="B9" t="s">
        <v>141</v>
      </c>
    </row>
    <row r="10" spans="1:11" x14ac:dyDescent="0.35">
      <c r="B10" t="s">
        <v>142</v>
      </c>
    </row>
    <row r="11" spans="1:11" x14ac:dyDescent="0.35">
      <c r="B11" t="s">
        <v>143</v>
      </c>
    </row>
    <row r="12" spans="1:11" x14ac:dyDescent="0.35">
      <c r="B12" s="1" t="s">
        <v>144</v>
      </c>
    </row>
    <row r="13" spans="1:11" x14ac:dyDescent="0.35">
      <c r="B13" s="5">
        <v>307</v>
      </c>
      <c r="C13" s="5" t="s">
        <v>19</v>
      </c>
      <c r="D13" s="5"/>
      <c r="E13" s="17"/>
      <c r="F13" s="5"/>
      <c r="G13" s="17"/>
      <c r="H13" s="5"/>
      <c r="I13" s="19">
        <f>B13*E13</f>
        <v>0</v>
      </c>
      <c r="J13" s="18"/>
      <c r="K13" s="19">
        <f>B13*G13</f>
        <v>0</v>
      </c>
    </row>
    <row r="14" spans="1:11" x14ac:dyDescent="0.35">
      <c r="I14" s="24"/>
      <c r="J14" s="16"/>
      <c r="K14" s="24"/>
    </row>
    <row r="15" spans="1:11" x14ac:dyDescent="0.35">
      <c r="A15" s="2">
        <v>2</v>
      </c>
      <c r="B15" s="1" t="s">
        <v>145</v>
      </c>
      <c r="I15" s="24"/>
      <c r="J15" s="16"/>
      <c r="K15" s="24"/>
    </row>
    <row r="16" spans="1:11" x14ac:dyDescent="0.35">
      <c r="B16" t="s">
        <v>146</v>
      </c>
      <c r="I16" s="24"/>
      <c r="J16" s="16"/>
      <c r="K16" s="24"/>
    </row>
    <row r="17" spans="1:11" x14ac:dyDescent="0.35">
      <c r="I17" s="24"/>
      <c r="J17" s="16"/>
      <c r="K17" s="24"/>
    </row>
    <row r="18" spans="1:11" x14ac:dyDescent="0.35">
      <c r="B18" t="s">
        <v>140</v>
      </c>
      <c r="I18" s="24"/>
      <c r="J18" s="16"/>
      <c r="K18" s="24"/>
    </row>
    <row r="19" spans="1:11" x14ac:dyDescent="0.35">
      <c r="B19" t="s">
        <v>141</v>
      </c>
      <c r="I19" s="24"/>
      <c r="J19" s="16"/>
      <c r="K19" s="24"/>
    </row>
    <row r="20" spans="1:11" x14ac:dyDescent="0.35">
      <c r="B20" t="s">
        <v>142</v>
      </c>
      <c r="I20" s="24"/>
      <c r="J20" s="16"/>
      <c r="K20" s="24"/>
    </row>
    <row r="21" spans="1:11" x14ac:dyDescent="0.35">
      <c r="B21" t="s">
        <v>147</v>
      </c>
      <c r="I21" s="24"/>
      <c r="J21" s="16"/>
      <c r="K21" s="24"/>
    </row>
    <row r="22" spans="1:11" x14ac:dyDescent="0.35">
      <c r="B22" t="s">
        <v>148</v>
      </c>
      <c r="I22" s="24"/>
      <c r="J22" s="16"/>
      <c r="K22" s="24"/>
    </row>
    <row r="23" spans="1:11" x14ac:dyDescent="0.35">
      <c r="B23" t="s">
        <v>149</v>
      </c>
      <c r="I23" s="24"/>
      <c r="J23" s="16"/>
      <c r="K23" s="24"/>
    </row>
    <row r="24" spans="1:11" x14ac:dyDescent="0.35">
      <c r="B24" s="1" t="s">
        <v>150</v>
      </c>
      <c r="I24" s="24"/>
      <c r="J24" s="16"/>
      <c r="K24" s="24"/>
    </row>
    <row r="25" spans="1:11" x14ac:dyDescent="0.35">
      <c r="B25" s="5">
        <v>307</v>
      </c>
      <c r="C25" s="5" t="s">
        <v>19</v>
      </c>
      <c r="D25" s="5"/>
      <c r="E25" s="17"/>
      <c r="F25" s="5"/>
      <c r="G25" s="17"/>
      <c r="H25" s="5"/>
      <c r="I25" s="19">
        <f t="shared" ref="I25:I49" si="0">B25*E25</f>
        <v>0</v>
      </c>
      <c r="J25" s="18"/>
      <c r="K25" s="19">
        <f t="shared" ref="K25:K49" si="1">B25*G25</f>
        <v>0</v>
      </c>
    </row>
    <row r="26" spans="1:11" x14ac:dyDescent="0.35">
      <c r="I26" s="24"/>
      <c r="J26" s="16"/>
      <c r="K26" s="24"/>
    </row>
    <row r="27" spans="1:11" x14ac:dyDescent="0.35">
      <c r="A27" s="2">
        <v>3</v>
      </c>
      <c r="B27" s="1" t="s">
        <v>151</v>
      </c>
      <c r="I27" s="24"/>
      <c r="J27" s="16"/>
      <c r="K27" s="24"/>
    </row>
    <row r="28" spans="1:11" x14ac:dyDescent="0.35">
      <c r="B28" t="s">
        <v>152</v>
      </c>
      <c r="I28" s="24"/>
      <c r="J28" s="16"/>
      <c r="K28" s="24"/>
    </row>
    <row r="29" spans="1:11" x14ac:dyDescent="0.35">
      <c r="I29" s="24"/>
      <c r="J29" s="16"/>
      <c r="K29" s="24"/>
    </row>
    <row r="30" spans="1:11" x14ac:dyDescent="0.35">
      <c r="B30" t="s">
        <v>140</v>
      </c>
      <c r="I30" s="24"/>
      <c r="J30" s="16"/>
      <c r="K30" s="24"/>
    </row>
    <row r="31" spans="1:11" x14ac:dyDescent="0.35">
      <c r="B31" t="s">
        <v>141</v>
      </c>
      <c r="I31" s="24"/>
      <c r="J31" s="16"/>
      <c r="K31" s="24"/>
    </row>
    <row r="32" spans="1:11" x14ac:dyDescent="0.35">
      <c r="B32" t="s">
        <v>142</v>
      </c>
      <c r="I32" s="24"/>
      <c r="J32" s="16"/>
      <c r="K32" s="24"/>
    </row>
    <row r="33" spans="1:11" x14ac:dyDescent="0.35">
      <c r="B33" t="s">
        <v>153</v>
      </c>
      <c r="I33" s="24"/>
      <c r="J33" s="16"/>
      <c r="K33" s="24"/>
    </row>
    <row r="34" spans="1:11" x14ac:dyDescent="0.35">
      <c r="B34" t="s">
        <v>154</v>
      </c>
      <c r="I34" s="24"/>
      <c r="J34" s="16"/>
      <c r="K34" s="24"/>
    </row>
    <row r="35" spans="1:11" x14ac:dyDescent="0.35">
      <c r="B35" t="s">
        <v>155</v>
      </c>
      <c r="I35" s="24"/>
      <c r="J35" s="16"/>
      <c r="K35" s="24"/>
    </row>
    <row r="36" spans="1:11" x14ac:dyDescent="0.35">
      <c r="B36" s="1" t="s">
        <v>156</v>
      </c>
      <c r="I36" s="24"/>
      <c r="J36" s="16"/>
      <c r="K36" s="24"/>
    </row>
    <row r="37" spans="1:11" x14ac:dyDescent="0.35">
      <c r="B37" s="5">
        <v>307</v>
      </c>
      <c r="C37" s="5" t="s">
        <v>19</v>
      </c>
      <c r="D37" s="5"/>
      <c r="E37" s="17"/>
      <c r="F37" s="5"/>
      <c r="G37" s="17"/>
      <c r="H37" s="5"/>
      <c r="I37" s="19">
        <f t="shared" si="0"/>
        <v>0</v>
      </c>
      <c r="J37" s="18"/>
      <c r="K37" s="19">
        <f t="shared" si="1"/>
        <v>0</v>
      </c>
    </row>
    <row r="38" spans="1:11" x14ac:dyDescent="0.35">
      <c r="I38" s="24"/>
      <c r="J38" s="16"/>
      <c r="K38" s="24"/>
    </row>
    <row r="39" spans="1:11" x14ac:dyDescent="0.35">
      <c r="A39" s="2">
        <v>4</v>
      </c>
      <c r="B39" s="1" t="s">
        <v>157</v>
      </c>
      <c r="I39" s="24"/>
      <c r="J39" s="16"/>
      <c r="K39" s="24"/>
    </row>
    <row r="40" spans="1:11" x14ac:dyDescent="0.35">
      <c r="B40" t="s">
        <v>158</v>
      </c>
      <c r="I40" s="24"/>
      <c r="J40" s="16"/>
      <c r="K40" s="24"/>
    </row>
    <row r="41" spans="1:11" x14ac:dyDescent="0.35">
      <c r="I41" s="24"/>
      <c r="J41" s="16"/>
      <c r="K41" s="24"/>
    </row>
    <row r="42" spans="1:11" x14ac:dyDescent="0.35">
      <c r="B42" t="s">
        <v>140</v>
      </c>
      <c r="I42" s="24"/>
      <c r="J42" s="16"/>
      <c r="K42" s="24"/>
    </row>
    <row r="43" spans="1:11" x14ac:dyDescent="0.35">
      <c r="B43" t="s">
        <v>141</v>
      </c>
      <c r="I43" s="24"/>
      <c r="J43" s="16"/>
      <c r="K43" s="24"/>
    </row>
    <row r="44" spans="1:11" x14ac:dyDescent="0.35">
      <c r="B44" t="s">
        <v>142</v>
      </c>
      <c r="I44" s="24"/>
      <c r="J44" s="16"/>
      <c r="K44" s="24"/>
    </row>
    <row r="45" spans="1:11" x14ac:dyDescent="0.35">
      <c r="B45" t="s">
        <v>159</v>
      </c>
      <c r="I45" s="24"/>
      <c r="J45" s="16"/>
      <c r="K45" s="24"/>
    </row>
    <row r="46" spans="1:11" x14ac:dyDescent="0.35">
      <c r="B46" t="s">
        <v>160</v>
      </c>
      <c r="I46" s="24"/>
      <c r="J46" s="16"/>
      <c r="K46" s="24"/>
    </row>
    <row r="47" spans="1:11" x14ac:dyDescent="0.35">
      <c r="B47" t="s">
        <v>155</v>
      </c>
      <c r="I47" s="24"/>
      <c r="J47" s="16"/>
      <c r="K47" s="24"/>
    </row>
    <row r="48" spans="1:11" x14ac:dyDescent="0.35">
      <c r="B48" s="1" t="s">
        <v>161</v>
      </c>
      <c r="I48" s="24"/>
      <c r="J48" s="16"/>
      <c r="K48" s="24"/>
    </row>
    <row r="49" spans="2:11" x14ac:dyDescent="0.35">
      <c r="B49" s="5">
        <v>307</v>
      </c>
      <c r="C49" s="5" t="s">
        <v>19</v>
      </c>
      <c r="D49" s="5"/>
      <c r="E49" s="17"/>
      <c r="F49" s="5"/>
      <c r="G49" s="17"/>
      <c r="H49" s="5"/>
      <c r="I49" s="19">
        <f t="shared" si="0"/>
        <v>0</v>
      </c>
      <c r="J49" s="18"/>
      <c r="K49" s="19">
        <f t="shared" si="1"/>
        <v>0</v>
      </c>
    </row>
    <row r="50" spans="2:11" x14ac:dyDescent="0.35">
      <c r="I50" s="24"/>
      <c r="J50" s="16"/>
      <c r="K50" s="24"/>
    </row>
    <row r="51" spans="2:11" x14ac:dyDescent="0.35">
      <c r="I51" s="24"/>
      <c r="J51" s="16"/>
      <c r="K51" s="24"/>
    </row>
    <row r="52" spans="2:11" x14ac:dyDescent="0.35">
      <c r="B52" s="7" t="s">
        <v>213</v>
      </c>
      <c r="C52" s="5"/>
      <c r="D52" s="5"/>
      <c r="E52" s="5"/>
      <c r="F52" s="5"/>
      <c r="G52" s="5"/>
      <c r="H52" s="5"/>
      <c r="I52" s="19">
        <f>SUM(I13:I51)</f>
        <v>0</v>
      </c>
      <c r="J52" s="18"/>
      <c r="K52" s="19">
        <f>SUM(K13:K51)</f>
        <v>0</v>
      </c>
    </row>
  </sheetData>
  <mergeCells count="2">
    <mergeCell ref="E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Összesítő</vt:lpstr>
      <vt:lpstr>Víztelenítés</vt:lpstr>
      <vt:lpstr>Zsaluzás és állványozás</vt:lpstr>
      <vt:lpstr>Irtás, föld- és sziklamunka</vt:lpstr>
      <vt:lpstr>Síkalapozás</vt:lpstr>
      <vt:lpstr>Mélyalapozás</vt:lpstr>
      <vt:lpstr>Helyszíni beton és vb. munkák</vt:lpstr>
      <vt:lpstr>Fém- és könnyű épszerk. szer.</vt:lpstr>
      <vt:lpstr>Felületképzés</vt:lpstr>
      <vt:lpstr>Útburkolatalap és makadámburk.</vt:lpstr>
      <vt:lpstr>Kőburkolat készítése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2018-04-14T09:06:49Z</dcterms:modified>
</cp:coreProperties>
</file>